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LOBOD~1\AppData\Local\Temp\uploader\5\"/>
    </mc:Choice>
  </mc:AlternateContent>
  <xr:revisionPtr revIDLastSave="0" documentId="13_ncr:1_{994178BB-3538-44EF-8BB0-753133A3425F}" xr6:coauthVersionLast="45" xr6:coauthVersionMax="45" xr10:uidLastSave="{00000000-0000-0000-0000-000000000000}"/>
  <bookViews>
    <workbookView xWindow="-120" yWindow="-120" windowWidth="29040" windowHeight="15840" tabRatio="500" xr2:uid="{00000000-000D-0000-FFFF-FFFF00000000}"/>
  </bookViews>
  <sheets>
    <sheet name="Приложение 1" sheetId="1" r:id="rId1"/>
  </sheets>
  <definedNames>
    <definedName name="_xlnm.Print_Area" localSheetId="0">'Приложение 1'!$A$1:$P$78</definedName>
  </definedNames>
  <calcPr calcId="18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1" l="1"/>
  <c r="L13" i="1" l="1"/>
  <c r="N69" i="1"/>
  <c r="M69" i="1"/>
  <c r="K69" i="1"/>
  <c r="J69" i="1"/>
  <c r="I69" i="1"/>
  <c r="N63" i="1"/>
  <c r="M63" i="1"/>
  <c r="K63" i="1"/>
  <c r="J63" i="1"/>
  <c r="I63" i="1"/>
  <c r="N55" i="1"/>
  <c r="M55" i="1"/>
  <c r="K55" i="1"/>
  <c r="J55" i="1"/>
  <c r="I55" i="1"/>
  <c r="N52" i="1"/>
  <c r="M52" i="1"/>
  <c r="K52" i="1"/>
  <c r="J52" i="1"/>
  <c r="I52" i="1"/>
  <c r="N14" i="1"/>
  <c r="M14" i="1"/>
  <c r="K14" i="1"/>
  <c r="J14" i="1"/>
  <c r="N13" i="1" l="1"/>
  <c r="N12" i="1" s="1"/>
  <c r="N11" i="1" s="1"/>
  <c r="M13" i="1"/>
  <c r="M12" i="1" s="1"/>
  <c r="M11" i="1" s="1"/>
  <c r="J13" i="1"/>
  <c r="J12" i="1" s="1"/>
  <c r="J11" i="1" s="1"/>
  <c r="I13" i="1"/>
  <c r="I12" i="1" s="1"/>
  <c r="I11" i="1" s="1"/>
  <c r="K13" i="1"/>
  <c r="K12" i="1" s="1"/>
  <c r="K11" i="1" s="1"/>
</calcChain>
</file>

<file path=xl/sharedStrings.xml><?xml version="1.0" encoding="utf-8"?>
<sst xmlns="http://schemas.openxmlformats.org/spreadsheetml/2006/main" count="448" uniqueCount="148">
  <si>
    <t>№ п/п</t>
  </si>
  <si>
    <t xml:space="preserve">Наименование муниципального образования </t>
  </si>
  <si>
    <t xml:space="preserve">Адрес </t>
  </si>
  <si>
    <t xml:space="preserve">Тип </t>
  </si>
  <si>
    <t xml:space="preserve">Техническое состояние </t>
  </si>
  <si>
    <t>Принадлежность к объектам культурного наследия (да/нет)</t>
  </si>
  <si>
    <t>Год ввода в эксплуатацию</t>
  </si>
  <si>
    <t xml:space="preserve">Дата признания  аварийным/ограниченно работоспособным </t>
  </si>
  <si>
    <t xml:space="preserve"> Сведения о жилищном фонде, подлежащем расселению </t>
  </si>
  <si>
    <t>Планируемая дата окончания переселения граждан</t>
  </si>
  <si>
    <t>Площадь застройки  дома</t>
  </si>
  <si>
    <t>Информация о формировании земельного участка под домом</t>
  </si>
  <si>
    <t>площадь земельного участка</t>
  </si>
  <si>
    <t xml:space="preserve">кадастровый номер земельного участка </t>
  </si>
  <si>
    <t>характеристика земельного участка (сформирован под одним домом, не сформирован)</t>
  </si>
  <si>
    <t>год</t>
  </si>
  <si>
    <t>дата</t>
  </si>
  <si>
    <t>площадь, кв.м</t>
  </si>
  <si>
    <t>количество человек</t>
  </si>
  <si>
    <t>количество семей</t>
  </si>
  <si>
    <t>кв. м</t>
  </si>
  <si>
    <t xml:space="preserve"> кв.м</t>
  </si>
  <si>
    <t>Всего подлежит расселению</t>
  </si>
  <si>
    <t>X</t>
  </si>
  <si>
    <t>1. Перечень аварийных многоквартирных домов, в том числе</t>
  </si>
  <si>
    <t>расселение которых осуществляется с участием средств Фонда</t>
  </si>
  <si>
    <t>Многоквартирный дом</t>
  </si>
  <si>
    <t>Аварийный</t>
  </si>
  <si>
    <t>Нет</t>
  </si>
  <si>
    <t>Сформирован под одним домом</t>
  </si>
  <si>
    <t>Итого по город Киров</t>
  </si>
  <si>
    <t>Киров</t>
  </si>
  <si>
    <t>г. Киров, пер. 1-й Рейдовый, д. 6</t>
  </si>
  <si>
    <t>г. Киров, пер. 2-й Кирпичный, д. 2</t>
  </si>
  <si>
    <t>43:40:000123:2010</t>
  </si>
  <si>
    <t>г. Киров, пер. 2-й Рейдовый, д. 3</t>
  </si>
  <si>
    <t>43:40:000451:316</t>
  </si>
  <si>
    <t>г. Киров, пер. 2-й Чижовский, д. 15</t>
  </si>
  <si>
    <t>43:40:000458:7</t>
  </si>
  <si>
    <t>г. Киров, ул. 4-й Пятилетки, д. 48А</t>
  </si>
  <si>
    <t>43:40:000533:59</t>
  </si>
  <si>
    <t>г. Киров, сл. Большое Скопино, д. 2</t>
  </si>
  <si>
    <t>43:40:000037:403</t>
  </si>
  <si>
    <t>г. Киров, ул. Деповская, д. 81</t>
  </si>
  <si>
    <t>43:40:000516:7</t>
  </si>
  <si>
    <t>г. Киров, ул. Есенина, д. 7</t>
  </si>
  <si>
    <t>43:40:000508:450</t>
  </si>
  <si>
    <t>г. Киров, ул. Есенина, д. 19</t>
  </si>
  <si>
    <t>43:40:000509:8</t>
  </si>
  <si>
    <t>г. Киров, ул. Западная, д. 10</t>
  </si>
  <si>
    <t>43:40:000765:978</t>
  </si>
  <si>
    <t>г. Киров, ул. Зимняя, д. 1</t>
  </si>
  <si>
    <t>43:40:000084:55</t>
  </si>
  <si>
    <t>г. Киров, ул. Ключевая, д. 2а</t>
  </si>
  <si>
    <t>43:40:000447:1287</t>
  </si>
  <si>
    <t>г. Киров, ул. Ключевая, д. 17</t>
  </si>
  <si>
    <t>43:40:000445:177</t>
  </si>
  <si>
    <t>г. Киров, ул. Ключевая, д. 25г</t>
  </si>
  <si>
    <t>43:40:000450:271</t>
  </si>
  <si>
    <t>г. Киров, ул. Ключевая, д. 25д</t>
  </si>
  <si>
    <t>43:40:000450:270</t>
  </si>
  <si>
    <t>г. Киров, ул. Ключевая, д. 31а</t>
  </si>
  <si>
    <t>43:40:000450:263</t>
  </si>
  <si>
    <t>г. Киров, ул. Ключевая, д. 31б</t>
  </si>
  <si>
    <t>43:40:000450:262</t>
  </si>
  <si>
    <t>г. Киров, пер. Крайний, д. 16</t>
  </si>
  <si>
    <t>43:40:000355:227</t>
  </si>
  <si>
    <t>г. Киров, ул. Красный Химик, д. 7</t>
  </si>
  <si>
    <t>43:40:000568:69</t>
  </si>
  <si>
    <t>г. Киров, ул. Красный Химик, д. 23</t>
  </si>
  <si>
    <t>43:40:000569:414</t>
  </si>
  <si>
    <t>г. Киров, ул. Кутузова, д. 6</t>
  </si>
  <si>
    <t>43:40:000754:28</t>
  </si>
  <si>
    <t>г. Киров, ул. Лесозаводская, д. 2</t>
  </si>
  <si>
    <t>43:40:000354:39</t>
  </si>
  <si>
    <t>г. Киров, ул. Лесозаводская, д. 18</t>
  </si>
  <si>
    <t>43:40:000354:10</t>
  </si>
  <si>
    <t>г. Киров, ул. Ломоносова, д. 10</t>
  </si>
  <si>
    <t>43:40:000108:34</t>
  </si>
  <si>
    <t>г. Киров, мкр. Лянгасово, ул. Матросова, д. 1</t>
  </si>
  <si>
    <t>43:40:002010:5</t>
  </si>
  <si>
    <t>г. Киров, пер. Майский, д. 10</t>
  </si>
  <si>
    <t>43:40:000108:17</t>
  </si>
  <si>
    <t>г. Киров, ул. Мебельщиков, д. 2</t>
  </si>
  <si>
    <t>43:40:000353:427</t>
  </si>
  <si>
    <t>г. Киров, ул. Милицейская (Нововятский), д. 3</t>
  </si>
  <si>
    <t>43:40:000749:147</t>
  </si>
  <si>
    <t>г. Киров, ул. Набережная, д. 4</t>
  </si>
  <si>
    <t>43:40:000447:21</t>
  </si>
  <si>
    <t>г. Киров, ул. Орджоникидзе (Нововятский), д. 4</t>
  </si>
  <si>
    <t>43:40:000754:24</t>
  </si>
  <si>
    <t>г. Киров, ул. Рухлядьева, д. 8</t>
  </si>
  <si>
    <t>43:40:000867:794</t>
  </si>
  <si>
    <t>г. Киров, ул. Сплавная, д. 24а</t>
  </si>
  <si>
    <t>43:40:000452:427</t>
  </si>
  <si>
    <t>г. Киров, пер. Средний, д. 10</t>
  </si>
  <si>
    <t>43:40:000445:173</t>
  </si>
  <si>
    <t>г. Киров, пер. Средний, д. 11</t>
  </si>
  <si>
    <t>43:40:000445:174</t>
  </si>
  <si>
    <t>г. Киров, ул. Торфяная, д. 2</t>
  </si>
  <si>
    <t>43:40:000586:6</t>
  </si>
  <si>
    <t>п Ганино</t>
  </si>
  <si>
    <t>г. Киров, п. Ганино, ул. Южная, д. 19</t>
  </si>
  <si>
    <t>43:40:002200:390</t>
  </si>
  <si>
    <t>п Садаковский</t>
  </si>
  <si>
    <t>г. Киров, п. Садаковский, ул. Московская, д. 65</t>
  </si>
  <si>
    <t>43:40:002412:77</t>
  </si>
  <si>
    <t>Итого по город Котельнич</t>
  </si>
  <si>
    <t>Котельнич</t>
  </si>
  <si>
    <t>г. Котельнич, ул. Речная, д. 30</t>
  </si>
  <si>
    <t>43:43:310755:44</t>
  </si>
  <si>
    <t>г. Котельнич, ул. Советская, д. 150</t>
  </si>
  <si>
    <t>Итого по город Слободской</t>
  </si>
  <si>
    <t>Слободской</t>
  </si>
  <si>
    <t>г. Слободской, ул. Вокзальная, д. 27</t>
  </si>
  <si>
    <t>43:44:330108:103</t>
  </si>
  <si>
    <t>г. Слободской, ул. Екатерининская, д. 40</t>
  </si>
  <si>
    <t>43:44:310157:58</t>
  </si>
  <si>
    <t>г. Слободской, ул. Никольская, д. 10</t>
  </si>
  <si>
    <t>43:44:310192:55</t>
  </si>
  <si>
    <t>г. Слободской, ул. Опорная, д. 5</t>
  </si>
  <si>
    <t>43:44:340101:282</t>
  </si>
  <si>
    <t>г. Слободской, ул. Шестаковская, д. 12</t>
  </si>
  <si>
    <t>43:44:310113:19</t>
  </si>
  <si>
    <t>г. Слободской, ул. Энгельса, д. 1</t>
  </si>
  <si>
    <t>43:44:310176:73</t>
  </si>
  <si>
    <t>Итого по Мурашинский муниципальный округ</t>
  </si>
  <si>
    <t>Мураши</t>
  </si>
  <si>
    <t>г. Мураши, ул. К.Маркса, д. 27</t>
  </si>
  <si>
    <t>43:18:310130:95</t>
  </si>
  <si>
    <t>г. Мураши, ул. Сельхозтехники, д. 6</t>
  </si>
  <si>
    <t>43:18:310138:54</t>
  </si>
  <si>
    <t>п Октябрьский</t>
  </si>
  <si>
    <t>п. Октябрьский, ул. Мичурина, д. 17</t>
  </si>
  <si>
    <t>43:18:320211:196, 43:18:320211:197</t>
  </si>
  <si>
    <t>п. Октябрьский, ул. Футбольная, д. 15</t>
  </si>
  <si>
    <t>43:18:320203:91</t>
  </si>
  <si>
    <t>п. Октябрьский, ул. Футбольная, д. 23</t>
  </si>
  <si>
    <t>43:18:320201:107, 43:18:320201:106</t>
  </si>
  <si>
    <t>Итого по Оричевский муниципальный район</t>
  </si>
  <si>
    <t>п Торфяной</t>
  </si>
  <si>
    <t>п. Торфяной, ул. Советская, д. 7</t>
  </si>
  <si>
    <t>43:24:030307:2</t>
  </si>
  <si>
    <t>г. Слободской, ул. П.Морозова, д. 1</t>
  </si>
  <si>
    <t>43:44:320152:36</t>
  </si>
  <si>
    <t>ПЕРЕЧЕНЬ
 многоквартирных домов, признанных аварийными после 1 января 2017 года и подлежащими расселению в 2025 – 2026 годах</t>
  </si>
  <si>
    <t>Приложение № 1
к Программе</t>
  </si>
  <si>
    <t>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</si>
</sst>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</font>
    <font>
      <sz val="11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6"/>
      <name val="Times New Roman"/>
      <family val="1"/>
      <charset val="204"/>
    </font>
    <font>
      <b/>
      <sz val="24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 applyFill="1" applyProtection="1"/>
    <xf numFmtId="0" fontId="2" fillId="0" borderId="0" xfId="0" applyFont="1" applyFill="1" applyProtection="1"/>
    <xf numFmtId="0" fontId="0" fillId="0" borderId="0" xfId="0" applyFill="1" applyProtection="1"/>
    <xf numFmtId="0" fontId="2" fillId="0" borderId="0" xfId="0" applyFont="1" applyFill="1" applyAlignment="1" applyProtection="1">
      <alignment horizontal="left" vertical="center" wrapText="1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center" vertical="center"/>
    </xf>
    <xf numFmtId="14" fontId="2" fillId="0" borderId="0" xfId="0" applyNumberFormat="1" applyFont="1" applyFill="1" applyAlignment="1" applyProtection="1">
      <alignment horizontal="center" vertical="center"/>
    </xf>
    <xf numFmtId="4" fontId="2" fillId="0" borderId="0" xfId="0" applyNumberFormat="1" applyFont="1" applyFill="1" applyAlignment="1" applyProtection="1">
      <alignment horizontal="right" vertical="center"/>
    </xf>
    <xf numFmtId="3" fontId="2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Protection="1"/>
    <xf numFmtId="0" fontId="3" fillId="0" borderId="0" xfId="0" applyFont="1" applyFill="1" applyAlignment="1" applyProtection="1">
      <alignment wrapText="1"/>
    </xf>
    <xf numFmtId="0" fontId="3" fillId="0" borderId="0" xfId="0" applyFont="1" applyFill="1" applyProtection="1"/>
    <xf numFmtId="0" fontId="5" fillId="0" borderId="0" xfId="0" applyFont="1" applyFill="1" applyAlignment="1" applyProtection="1">
      <alignment horizont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" fontId="2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14" fontId="2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left" vertical="center" wrapText="1"/>
    </xf>
    <xf numFmtId="14" fontId="6" fillId="0" borderId="1" xfId="0" applyNumberFormat="1" applyFont="1" applyFill="1" applyBorder="1" applyAlignment="1" applyProtection="1">
      <alignment horizontal="center" vertical="center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2" fillId="0" borderId="3" xfId="0" applyFont="1" applyFill="1" applyBorder="1" applyAlignment="1" applyProtection="1">
      <alignment horizontal="left"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48128"/>
  <sheetViews>
    <sheetView tabSelected="1" view="pageLayout" topLeftCell="C1" zoomScale="50" zoomScaleNormal="55" zoomScalePageLayoutView="50" workbookViewId="0">
      <selection activeCell="A5" sqref="A5:P5"/>
    </sheetView>
  </sheetViews>
  <sheetFormatPr defaultColWidth="9.140625" defaultRowHeight="15" x14ac:dyDescent="0.25"/>
  <cols>
    <col min="1" max="1" width="7.7109375" style="10" hidden="1" customWidth="1"/>
    <col min="2" max="2" width="43.5703125" style="10" hidden="1" customWidth="1"/>
    <col min="3" max="3" width="53.7109375" style="10" customWidth="1"/>
    <col min="4" max="4" width="33.85546875" style="10" customWidth="1"/>
    <col min="5" max="5" width="31.85546875" style="10" customWidth="1"/>
    <col min="6" max="6" width="24.85546875" style="10" customWidth="1"/>
    <col min="7" max="7" width="20" style="10" customWidth="1"/>
    <col min="8" max="8" width="33" style="10" customWidth="1"/>
    <col min="9" max="11" width="20.7109375" style="10" customWidth="1"/>
    <col min="12" max="12" width="19.42578125" style="10" customWidth="1"/>
    <col min="13" max="13" width="25.28515625" style="10" customWidth="1"/>
    <col min="14" max="14" width="20.85546875" style="10" customWidth="1"/>
    <col min="15" max="15" width="26.42578125" style="10" customWidth="1"/>
    <col min="16" max="16" width="31.85546875" style="10" customWidth="1"/>
    <col min="17" max="1024" width="9.140625" style="2" customWidth="1"/>
    <col min="1025" max="16384" width="9.140625" style="2"/>
  </cols>
  <sheetData>
    <row r="1" spans="1:18" ht="11.25" customHeight="1" x14ac:dyDescent="0.25">
      <c r="G1" s="11"/>
      <c r="H1" s="12"/>
      <c r="I1" s="12"/>
      <c r="O1" s="27"/>
      <c r="P1" s="27"/>
    </row>
    <row r="2" spans="1:18" ht="6.75" hidden="1" customHeight="1" x14ac:dyDescent="0.25">
      <c r="G2" s="11"/>
      <c r="H2" s="12"/>
      <c r="I2" s="12"/>
      <c r="O2" s="27"/>
      <c r="P2" s="27"/>
    </row>
    <row r="3" spans="1:18" ht="15.75" hidden="1" customHeight="1" x14ac:dyDescent="0.25">
      <c r="G3" s="11"/>
      <c r="H3" s="12"/>
      <c r="I3" s="12"/>
      <c r="O3" s="27"/>
      <c r="P3" s="27"/>
    </row>
    <row r="4" spans="1:18" ht="81.75" customHeight="1" x14ac:dyDescent="0.25">
      <c r="G4" s="11"/>
      <c r="H4" s="12"/>
      <c r="I4" s="12"/>
      <c r="O4" s="27"/>
      <c r="P4" s="27" t="s">
        <v>146</v>
      </c>
    </row>
    <row r="5" spans="1:18" ht="97.5" customHeight="1" x14ac:dyDescent="0.25">
      <c r="A5" s="30" t="s">
        <v>145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1:18" ht="43.5" customHeight="1" x14ac:dyDescent="0.3"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1:18" ht="63" customHeight="1" x14ac:dyDescent="0.3">
      <c r="A7" s="31" t="s">
        <v>0</v>
      </c>
      <c r="B7" s="31" t="s">
        <v>1</v>
      </c>
      <c r="C7" s="31" t="s">
        <v>2</v>
      </c>
      <c r="D7" s="31" t="s">
        <v>3</v>
      </c>
      <c r="E7" s="31" t="s">
        <v>4</v>
      </c>
      <c r="F7" s="31" t="s">
        <v>5</v>
      </c>
      <c r="G7" s="31" t="s">
        <v>6</v>
      </c>
      <c r="H7" s="31" t="s">
        <v>7</v>
      </c>
      <c r="I7" s="31" t="s">
        <v>8</v>
      </c>
      <c r="J7" s="31"/>
      <c r="K7" s="31"/>
      <c r="L7" s="31" t="s">
        <v>9</v>
      </c>
      <c r="M7" s="31" t="s">
        <v>10</v>
      </c>
      <c r="N7" s="31" t="s">
        <v>11</v>
      </c>
      <c r="O7" s="31"/>
      <c r="P7" s="31"/>
      <c r="Q7" s="1"/>
      <c r="R7" s="1"/>
    </row>
    <row r="8" spans="1:18" ht="61.5" customHeight="1" x14ac:dyDescent="0.3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14" t="s">
        <v>12</v>
      </c>
      <c r="O8" s="31" t="s">
        <v>13</v>
      </c>
      <c r="P8" s="31" t="s">
        <v>14</v>
      </c>
      <c r="Q8" s="1"/>
      <c r="R8" s="1"/>
    </row>
    <row r="9" spans="1:18" ht="42" customHeight="1" x14ac:dyDescent="0.3">
      <c r="A9" s="31"/>
      <c r="B9" s="31"/>
      <c r="C9" s="31"/>
      <c r="D9" s="31"/>
      <c r="E9" s="31"/>
      <c r="F9" s="31"/>
      <c r="G9" s="14" t="s">
        <v>15</v>
      </c>
      <c r="H9" s="14" t="s">
        <v>16</v>
      </c>
      <c r="I9" s="14" t="s">
        <v>17</v>
      </c>
      <c r="J9" s="14" t="s">
        <v>18</v>
      </c>
      <c r="K9" s="14" t="s">
        <v>19</v>
      </c>
      <c r="L9" s="14" t="s">
        <v>16</v>
      </c>
      <c r="M9" s="15" t="s">
        <v>20</v>
      </c>
      <c r="N9" s="15" t="s">
        <v>21</v>
      </c>
      <c r="O9" s="31"/>
      <c r="P9" s="31"/>
      <c r="Q9" s="1"/>
      <c r="R9" s="1"/>
    </row>
    <row r="10" spans="1:18" ht="28.5" customHeight="1" x14ac:dyDescent="0.3">
      <c r="A10" s="15">
        <v>1</v>
      </c>
      <c r="B10" s="15">
        <v>2</v>
      </c>
      <c r="C10" s="15">
        <v>1</v>
      </c>
      <c r="D10" s="15">
        <v>2</v>
      </c>
      <c r="E10" s="15">
        <v>3</v>
      </c>
      <c r="F10" s="15">
        <v>4</v>
      </c>
      <c r="G10" s="15">
        <v>5</v>
      </c>
      <c r="H10" s="15">
        <v>6</v>
      </c>
      <c r="I10" s="15">
        <v>7</v>
      </c>
      <c r="J10" s="15">
        <v>8</v>
      </c>
      <c r="K10" s="15">
        <v>9</v>
      </c>
      <c r="L10" s="15">
        <v>10</v>
      </c>
      <c r="M10" s="15">
        <v>11</v>
      </c>
      <c r="N10" s="15">
        <v>12</v>
      </c>
      <c r="O10" s="15">
        <v>13</v>
      </c>
      <c r="P10" s="15">
        <v>14</v>
      </c>
      <c r="Q10" s="1"/>
      <c r="R10" s="1"/>
    </row>
    <row r="11" spans="1:18" ht="40.5" customHeight="1" x14ac:dyDescent="0.3">
      <c r="A11" s="33" t="s">
        <v>22</v>
      </c>
      <c r="B11" s="33"/>
      <c r="C11" s="33"/>
      <c r="D11" s="15" t="s">
        <v>23</v>
      </c>
      <c r="E11" s="15" t="s">
        <v>23</v>
      </c>
      <c r="F11" s="15" t="s">
        <v>23</v>
      </c>
      <c r="G11" s="15" t="s">
        <v>23</v>
      </c>
      <c r="H11" s="15" t="s">
        <v>23</v>
      </c>
      <c r="I11" s="16">
        <f t="shared" ref="I11:K12" si="0">SUM(I12)</f>
        <v>5152.8500000000013</v>
      </c>
      <c r="J11" s="15">
        <f t="shared" si="0"/>
        <v>259</v>
      </c>
      <c r="K11" s="15">
        <f t="shared" si="0"/>
        <v>121</v>
      </c>
      <c r="L11" s="15" t="s">
        <v>23</v>
      </c>
      <c r="M11" s="16">
        <f>SUM(M12)</f>
        <v>1389</v>
      </c>
      <c r="N11" s="16">
        <f>SUM(N12)</f>
        <v>81171</v>
      </c>
      <c r="O11" s="15" t="s">
        <v>23</v>
      </c>
      <c r="P11" s="15" t="s">
        <v>23</v>
      </c>
      <c r="Q11" s="1"/>
      <c r="R11" s="1"/>
    </row>
    <row r="12" spans="1:18" ht="72" customHeight="1" x14ac:dyDescent="0.3">
      <c r="A12" s="34" t="s">
        <v>24</v>
      </c>
      <c r="B12" s="35"/>
      <c r="C12" s="36"/>
      <c r="D12" s="15" t="s">
        <v>23</v>
      </c>
      <c r="E12" s="15" t="s">
        <v>23</v>
      </c>
      <c r="F12" s="15" t="s">
        <v>23</v>
      </c>
      <c r="G12" s="15" t="s">
        <v>23</v>
      </c>
      <c r="H12" s="15" t="s">
        <v>23</v>
      </c>
      <c r="I12" s="16">
        <f t="shared" si="0"/>
        <v>5152.8500000000013</v>
      </c>
      <c r="J12" s="15">
        <f t="shared" si="0"/>
        <v>259</v>
      </c>
      <c r="K12" s="15">
        <f t="shared" si="0"/>
        <v>121</v>
      </c>
      <c r="L12" s="15" t="s">
        <v>23</v>
      </c>
      <c r="M12" s="16">
        <f>SUM(M13)</f>
        <v>1389</v>
      </c>
      <c r="N12" s="16">
        <f>SUM(N13)</f>
        <v>81171</v>
      </c>
      <c r="O12" s="15" t="s">
        <v>23</v>
      </c>
      <c r="P12" s="15" t="s">
        <v>23</v>
      </c>
      <c r="Q12" s="1"/>
      <c r="R12" s="1"/>
    </row>
    <row r="13" spans="1:18" ht="42" customHeight="1" x14ac:dyDescent="0.3">
      <c r="A13" s="34" t="s">
        <v>25</v>
      </c>
      <c r="B13" s="35"/>
      <c r="C13" s="36"/>
      <c r="D13" s="15" t="s">
        <v>23</v>
      </c>
      <c r="E13" s="15" t="s">
        <v>23</v>
      </c>
      <c r="F13" s="15" t="s">
        <v>23</v>
      </c>
      <c r="G13" s="15" t="s">
        <v>23</v>
      </c>
      <c r="H13" s="15" t="s">
        <v>23</v>
      </c>
      <c r="I13" s="16">
        <f>SUM(I14,I52,I55,I63,I69,)</f>
        <v>5152.8500000000013</v>
      </c>
      <c r="J13" s="17">
        <f t="shared" ref="J13:K13" si="1">SUM(J14,J52,J55,J63,J69,)</f>
        <v>259</v>
      </c>
      <c r="K13" s="17">
        <f t="shared" si="1"/>
        <v>121</v>
      </c>
      <c r="L13" s="16">
        <f t="shared" ref="L13" si="2">SUM(L14,L52,L55,L63,L69,)</f>
        <v>0</v>
      </c>
      <c r="M13" s="16">
        <f t="shared" ref="M13" si="3">SUM(M14,M52,M55,M63,M69,)</f>
        <v>1389</v>
      </c>
      <c r="N13" s="16">
        <f t="shared" ref="N13" si="4">SUM(N14,N52,N55,N63,N69,)</f>
        <v>81171</v>
      </c>
      <c r="O13" s="15" t="s">
        <v>23</v>
      </c>
      <c r="P13" s="15" t="s">
        <v>23</v>
      </c>
      <c r="Q13" s="1"/>
      <c r="R13" s="1"/>
    </row>
    <row r="14" spans="1:18" ht="20.25" x14ac:dyDescent="0.3">
      <c r="A14" s="37" t="s">
        <v>30</v>
      </c>
      <c r="B14" s="37"/>
      <c r="C14" s="37"/>
      <c r="D14" s="15" t="s">
        <v>23</v>
      </c>
      <c r="E14" s="15" t="s">
        <v>23</v>
      </c>
      <c r="F14" s="15" t="s">
        <v>23</v>
      </c>
      <c r="G14" s="15" t="s">
        <v>23</v>
      </c>
      <c r="H14" s="15" t="s">
        <v>23</v>
      </c>
      <c r="I14" s="16">
        <f>SUM(I15:I51)</f>
        <v>3465.3</v>
      </c>
      <c r="J14" s="15">
        <f>SUM(J15:J51)</f>
        <v>172</v>
      </c>
      <c r="K14" s="15">
        <f>SUM(K15:K51)</f>
        <v>79</v>
      </c>
      <c r="L14" s="15" t="s">
        <v>23</v>
      </c>
      <c r="M14" s="16">
        <f>SUM(M15:M51)</f>
        <v>0</v>
      </c>
      <c r="N14" s="16">
        <f>SUM(N15:N51)</f>
        <v>57986</v>
      </c>
      <c r="O14" s="15" t="s">
        <v>23</v>
      </c>
      <c r="P14" s="15" t="s">
        <v>23</v>
      </c>
      <c r="Q14" s="1"/>
      <c r="R14" s="1"/>
    </row>
    <row r="15" spans="1:18" ht="20.25" x14ac:dyDescent="0.3">
      <c r="A15" s="15">
        <v>1</v>
      </c>
      <c r="B15" s="18" t="s">
        <v>31</v>
      </c>
      <c r="C15" s="19" t="s">
        <v>32</v>
      </c>
      <c r="D15" s="15" t="s">
        <v>26</v>
      </c>
      <c r="E15" s="15" t="s">
        <v>27</v>
      </c>
      <c r="F15" s="15" t="s">
        <v>28</v>
      </c>
      <c r="G15" s="15">
        <v>1973</v>
      </c>
      <c r="H15" s="20">
        <v>42746</v>
      </c>
      <c r="I15" s="16">
        <v>207.5</v>
      </c>
      <c r="J15" s="15">
        <v>9</v>
      </c>
      <c r="K15" s="15">
        <v>8</v>
      </c>
      <c r="L15" s="20">
        <v>45656</v>
      </c>
      <c r="M15" s="16"/>
      <c r="N15" s="16"/>
      <c r="O15" s="14">
        <v>0</v>
      </c>
      <c r="P15" s="14"/>
      <c r="Q15" s="1"/>
      <c r="R15" s="1"/>
    </row>
    <row r="16" spans="1:18" ht="40.5" x14ac:dyDescent="0.3">
      <c r="A16" s="15">
        <v>2</v>
      </c>
      <c r="B16" s="18" t="s">
        <v>31</v>
      </c>
      <c r="C16" s="19" t="s">
        <v>33</v>
      </c>
      <c r="D16" s="15" t="s">
        <v>26</v>
      </c>
      <c r="E16" s="15" t="s">
        <v>27</v>
      </c>
      <c r="F16" s="15" t="s">
        <v>28</v>
      </c>
      <c r="G16" s="15">
        <v>1962</v>
      </c>
      <c r="H16" s="20">
        <v>42878</v>
      </c>
      <c r="I16" s="16">
        <v>44.8</v>
      </c>
      <c r="J16" s="15">
        <v>1</v>
      </c>
      <c r="K16" s="15">
        <v>1</v>
      </c>
      <c r="L16" s="20">
        <v>46021</v>
      </c>
      <c r="M16" s="16"/>
      <c r="N16" s="16">
        <v>2862</v>
      </c>
      <c r="O16" s="14" t="s">
        <v>34</v>
      </c>
      <c r="P16" s="14" t="s">
        <v>29</v>
      </c>
      <c r="Q16" s="1"/>
      <c r="R16" s="1"/>
    </row>
    <row r="17" spans="1:18" ht="40.5" x14ac:dyDescent="0.3">
      <c r="A17" s="15">
        <v>3</v>
      </c>
      <c r="B17" s="18" t="s">
        <v>31</v>
      </c>
      <c r="C17" s="19" t="s">
        <v>35</v>
      </c>
      <c r="D17" s="15" t="s">
        <v>26</v>
      </c>
      <c r="E17" s="15" t="s">
        <v>27</v>
      </c>
      <c r="F17" s="15" t="s">
        <v>28</v>
      </c>
      <c r="G17" s="15">
        <v>1954</v>
      </c>
      <c r="H17" s="20">
        <v>43007</v>
      </c>
      <c r="I17" s="16">
        <v>26.2</v>
      </c>
      <c r="J17" s="15">
        <v>1</v>
      </c>
      <c r="K17" s="15">
        <v>1</v>
      </c>
      <c r="L17" s="20">
        <v>46021</v>
      </c>
      <c r="M17" s="16"/>
      <c r="N17" s="16">
        <v>1624</v>
      </c>
      <c r="O17" s="14" t="s">
        <v>36</v>
      </c>
      <c r="P17" s="14" t="s">
        <v>29</v>
      </c>
      <c r="Q17" s="1"/>
      <c r="R17" s="1"/>
    </row>
    <row r="18" spans="1:18" ht="40.5" x14ac:dyDescent="0.3">
      <c r="A18" s="15">
        <v>4</v>
      </c>
      <c r="B18" s="18" t="s">
        <v>31</v>
      </c>
      <c r="C18" s="19" t="s">
        <v>37</v>
      </c>
      <c r="D18" s="15" t="s">
        <v>26</v>
      </c>
      <c r="E18" s="15" t="s">
        <v>27</v>
      </c>
      <c r="F18" s="15" t="s">
        <v>28</v>
      </c>
      <c r="G18" s="15">
        <v>1957</v>
      </c>
      <c r="H18" s="20">
        <v>42828</v>
      </c>
      <c r="I18" s="16">
        <v>46.9</v>
      </c>
      <c r="J18" s="15">
        <v>1</v>
      </c>
      <c r="K18" s="15">
        <v>1</v>
      </c>
      <c r="L18" s="20">
        <v>46021</v>
      </c>
      <c r="M18" s="16"/>
      <c r="N18" s="16">
        <v>1036</v>
      </c>
      <c r="O18" s="14" t="s">
        <v>38</v>
      </c>
      <c r="P18" s="14" t="s">
        <v>29</v>
      </c>
      <c r="Q18" s="1"/>
      <c r="R18" s="1"/>
    </row>
    <row r="19" spans="1:18" ht="40.5" x14ac:dyDescent="0.3">
      <c r="A19" s="15">
        <v>5</v>
      </c>
      <c r="B19" s="18" t="s">
        <v>31</v>
      </c>
      <c r="C19" s="19" t="s">
        <v>39</v>
      </c>
      <c r="D19" s="15" t="s">
        <v>26</v>
      </c>
      <c r="E19" s="15" t="s">
        <v>27</v>
      </c>
      <c r="F19" s="15" t="s">
        <v>28</v>
      </c>
      <c r="G19" s="15">
        <v>1957</v>
      </c>
      <c r="H19" s="20">
        <v>42920</v>
      </c>
      <c r="I19" s="16">
        <v>22.6</v>
      </c>
      <c r="J19" s="15">
        <v>1</v>
      </c>
      <c r="K19" s="15">
        <v>1</v>
      </c>
      <c r="L19" s="20">
        <v>46021</v>
      </c>
      <c r="M19" s="16"/>
      <c r="N19" s="16">
        <v>1065</v>
      </c>
      <c r="O19" s="14" t="s">
        <v>40</v>
      </c>
      <c r="P19" s="14" t="s">
        <v>29</v>
      </c>
      <c r="Q19" s="1"/>
      <c r="R19" s="1"/>
    </row>
    <row r="20" spans="1:18" ht="40.5" x14ac:dyDescent="0.3">
      <c r="A20" s="15">
        <v>6</v>
      </c>
      <c r="B20" s="18" t="s">
        <v>31</v>
      </c>
      <c r="C20" s="19" t="s">
        <v>41</v>
      </c>
      <c r="D20" s="15" t="s">
        <v>26</v>
      </c>
      <c r="E20" s="15" t="s">
        <v>27</v>
      </c>
      <c r="F20" s="15" t="s">
        <v>28</v>
      </c>
      <c r="G20" s="15">
        <v>1957</v>
      </c>
      <c r="H20" s="20">
        <v>43082</v>
      </c>
      <c r="I20" s="16">
        <v>257.89999999999998</v>
      </c>
      <c r="J20" s="15">
        <v>14</v>
      </c>
      <c r="K20" s="15">
        <v>6</v>
      </c>
      <c r="L20" s="20">
        <v>46021</v>
      </c>
      <c r="M20" s="16"/>
      <c r="N20" s="16">
        <v>1848</v>
      </c>
      <c r="O20" s="14" t="s">
        <v>42</v>
      </c>
      <c r="P20" s="14" t="s">
        <v>29</v>
      </c>
      <c r="Q20" s="1"/>
      <c r="R20" s="1"/>
    </row>
    <row r="21" spans="1:18" ht="40.5" x14ac:dyDescent="0.3">
      <c r="A21" s="15">
        <v>7</v>
      </c>
      <c r="B21" s="18" t="s">
        <v>31</v>
      </c>
      <c r="C21" s="19" t="s">
        <v>43</v>
      </c>
      <c r="D21" s="15" t="s">
        <v>26</v>
      </c>
      <c r="E21" s="15" t="s">
        <v>27</v>
      </c>
      <c r="F21" s="15" t="s">
        <v>28</v>
      </c>
      <c r="G21" s="15">
        <v>1947</v>
      </c>
      <c r="H21" s="20">
        <v>43088</v>
      </c>
      <c r="I21" s="16">
        <v>103</v>
      </c>
      <c r="J21" s="15">
        <v>7</v>
      </c>
      <c r="K21" s="15">
        <v>3</v>
      </c>
      <c r="L21" s="20">
        <v>46021</v>
      </c>
      <c r="M21" s="16"/>
      <c r="N21" s="16">
        <v>2547</v>
      </c>
      <c r="O21" s="14" t="s">
        <v>44</v>
      </c>
      <c r="P21" s="14" t="s">
        <v>29</v>
      </c>
      <c r="Q21" s="1"/>
      <c r="R21" s="1"/>
    </row>
    <row r="22" spans="1:18" ht="40.5" x14ac:dyDescent="0.3">
      <c r="A22" s="15">
        <v>8</v>
      </c>
      <c r="B22" s="18" t="s">
        <v>31</v>
      </c>
      <c r="C22" s="19" t="s">
        <v>45</v>
      </c>
      <c r="D22" s="15" t="s">
        <v>26</v>
      </c>
      <c r="E22" s="15" t="s">
        <v>27</v>
      </c>
      <c r="F22" s="15" t="s">
        <v>28</v>
      </c>
      <c r="G22" s="15">
        <v>1961</v>
      </c>
      <c r="H22" s="20">
        <v>43116</v>
      </c>
      <c r="I22" s="16">
        <v>158.19999999999999</v>
      </c>
      <c r="J22" s="15">
        <v>13</v>
      </c>
      <c r="K22" s="15">
        <v>4</v>
      </c>
      <c r="L22" s="20">
        <v>46021</v>
      </c>
      <c r="M22" s="16"/>
      <c r="N22" s="16">
        <v>1175</v>
      </c>
      <c r="O22" s="14" t="s">
        <v>46</v>
      </c>
      <c r="P22" s="14" t="s">
        <v>29</v>
      </c>
      <c r="Q22" s="1"/>
      <c r="R22" s="1"/>
    </row>
    <row r="23" spans="1:18" ht="40.5" x14ac:dyDescent="0.3">
      <c r="A23" s="15">
        <v>9</v>
      </c>
      <c r="B23" s="18" t="s">
        <v>31</v>
      </c>
      <c r="C23" s="19" t="s">
        <v>47</v>
      </c>
      <c r="D23" s="15" t="s">
        <v>26</v>
      </c>
      <c r="E23" s="15" t="s">
        <v>27</v>
      </c>
      <c r="F23" s="15" t="s">
        <v>28</v>
      </c>
      <c r="G23" s="15">
        <v>1954</v>
      </c>
      <c r="H23" s="20">
        <v>42935</v>
      </c>
      <c r="I23" s="16">
        <v>39.200000000000003</v>
      </c>
      <c r="J23" s="15">
        <v>1</v>
      </c>
      <c r="K23" s="15">
        <v>1</v>
      </c>
      <c r="L23" s="20">
        <v>46021</v>
      </c>
      <c r="M23" s="16"/>
      <c r="N23" s="16">
        <v>404</v>
      </c>
      <c r="O23" s="14" t="s">
        <v>48</v>
      </c>
      <c r="P23" s="14" t="s">
        <v>29</v>
      </c>
      <c r="Q23" s="1"/>
      <c r="R23" s="1"/>
    </row>
    <row r="24" spans="1:18" ht="40.5" x14ac:dyDescent="0.3">
      <c r="A24" s="15">
        <v>10</v>
      </c>
      <c r="B24" s="18" t="s">
        <v>31</v>
      </c>
      <c r="C24" s="19" t="s">
        <v>49</v>
      </c>
      <c r="D24" s="15" t="s">
        <v>26</v>
      </c>
      <c r="E24" s="15" t="s">
        <v>27</v>
      </c>
      <c r="F24" s="15" t="s">
        <v>28</v>
      </c>
      <c r="G24" s="15">
        <v>1960</v>
      </c>
      <c r="H24" s="20">
        <v>43088</v>
      </c>
      <c r="I24" s="16">
        <v>25.6</v>
      </c>
      <c r="J24" s="15">
        <v>2</v>
      </c>
      <c r="K24" s="15">
        <v>1</v>
      </c>
      <c r="L24" s="20">
        <v>46021</v>
      </c>
      <c r="M24" s="16"/>
      <c r="N24" s="16">
        <v>993</v>
      </c>
      <c r="O24" s="14" t="s">
        <v>50</v>
      </c>
      <c r="P24" s="14" t="s">
        <v>29</v>
      </c>
      <c r="Q24" s="1"/>
      <c r="R24" s="1"/>
    </row>
    <row r="25" spans="1:18" ht="40.5" x14ac:dyDescent="0.3">
      <c r="A25" s="15">
        <v>11</v>
      </c>
      <c r="B25" s="18" t="s">
        <v>31</v>
      </c>
      <c r="C25" s="19" t="s">
        <v>51</v>
      </c>
      <c r="D25" s="15" t="s">
        <v>26</v>
      </c>
      <c r="E25" s="15" t="s">
        <v>27</v>
      </c>
      <c r="F25" s="15" t="s">
        <v>28</v>
      </c>
      <c r="G25" s="15">
        <v>1957</v>
      </c>
      <c r="H25" s="20">
        <v>42888</v>
      </c>
      <c r="I25" s="16">
        <v>45.6</v>
      </c>
      <c r="J25" s="15">
        <v>3</v>
      </c>
      <c r="K25" s="15">
        <v>1</v>
      </c>
      <c r="L25" s="20">
        <v>46021</v>
      </c>
      <c r="M25" s="16"/>
      <c r="N25" s="16">
        <v>831</v>
      </c>
      <c r="O25" s="14" t="s">
        <v>52</v>
      </c>
      <c r="P25" s="14" t="s">
        <v>29</v>
      </c>
      <c r="Q25" s="1"/>
      <c r="R25" s="1"/>
    </row>
    <row r="26" spans="1:18" ht="40.5" x14ac:dyDescent="0.3">
      <c r="A26" s="15">
        <v>12</v>
      </c>
      <c r="B26" s="18" t="s">
        <v>31</v>
      </c>
      <c r="C26" s="19" t="s">
        <v>53</v>
      </c>
      <c r="D26" s="15" t="s">
        <v>26</v>
      </c>
      <c r="E26" s="15" t="s">
        <v>27</v>
      </c>
      <c r="F26" s="15" t="s">
        <v>28</v>
      </c>
      <c r="G26" s="15">
        <v>1957</v>
      </c>
      <c r="H26" s="20">
        <v>42888</v>
      </c>
      <c r="I26" s="16">
        <v>48.4</v>
      </c>
      <c r="J26" s="15">
        <v>3</v>
      </c>
      <c r="K26" s="15">
        <v>1</v>
      </c>
      <c r="L26" s="20">
        <v>46021</v>
      </c>
      <c r="M26" s="16"/>
      <c r="N26" s="16">
        <v>2748</v>
      </c>
      <c r="O26" s="14" t="s">
        <v>54</v>
      </c>
      <c r="P26" s="14" t="s">
        <v>29</v>
      </c>
      <c r="Q26" s="1"/>
      <c r="R26" s="1"/>
    </row>
    <row r="27" spans="1:18" ht="40.5" x14ac:dyDescent="0.3">
      <c r="A27" s="15">
        <v>13</v>
      </c>
      <c r="B27" s="18" t="s">
        <v>31</v>
      </c>
      <c r="C27" s="19" t="s">
        <v>55</v>
      </c>
      <c r="D27" s="15" t="s">
        <v>26</v>
      </c>
      <c r="E27" s="15" t="s">
        <v>27</v>
      </c>
      <c r="F27" s="15" t="s">
        <v>28</v>
      </c>
      <c r="G27" s="15">
        <v>1939</v>
      </c>
      <c r="H27" s="20">
        <v>42887</v>
      </c>
      <c r="I27" s="16">
        <v>95.7</v>
      </c>
      <c r="J27" s="15">
        <v>6</v>
      </c>
      <c r="K27" s="15">
        <v>2</v>
      </c>
      <c r="L27" s="20">
        <v>46021</v>
      </c>
      <c r="M27" s="16"/>
      <c r="N27" s="16">
        <v>3265</v>
      </c>
      <c r="O27" s="14" t="s">
        <v>56</v>
      </c>
      <c r="P27" s="14" t="s">
        <v>29</v>
      </c>
      <c r="Q27" s="1"/>
      <c r="R27" s="1"/>
    </row>
    <row r="28" spans="1:18" ht="40.5" x14ac:dyDescent="0.3">
      <c r="A28" s="15">
        <v>14</v>
      </c>
      <c r="B28" s="18" t="s">
        <v>31</v>
      </c>
      <c r="C28" s="19" t="s">
        <v>57</v>
      </c>
      <c r="D28" s="15" t="s">
        <v>26</v>
      </c>
      <c r="E28" s="15" t="s">
        <v>27</v>
      </c>
      <c r="F28" s="15" t="s">
        <v>28</v>
      </c>
      <c r="G28" s="15">
        <v>1958</v>
      </c>
      <c r="H28" s="20">
        <v>42976</v>
      </c>
      <c r="I28" s="16">
        <v>185</v>
      </c>
      <c r="J28" s="15">
        <v>7</v>
      </c>
      <c r="K28" s="15">
        <v>3</v>
      </c>
      <c r="L28" s="20">
        <v>46021</v>
      </c>
      <c r="M28" s="16"/>
      <c r="N28" s="16">
        <v>1849</v>
      </c>
      <c r="O28" s="14" t="s">
        <v>58</v>
      </c>
      <c r="P28" s="14" t="s">
        <v>29</v>
      </c>
      <c r="Q28" s="1"/>
      <c r="R28" s="1"/>
    </row>
    <row r="29" spans="1:18" ht="40.5" x14ac:dyDescent="0.3">
      <c r="A29" s="15">
        <v>15</v>
      </c>
      <c r="B29" s="18" t="s">
        <v>31</v>
      </c>
      <c r="C29" s="19" t="s">
        <v>59</v>
      </c>
      <c r="D29" s="15" t="s">
        <v>26</v>
      </c>
      <c r="E29" s="15" t="s">
        <v>27</v>
      </c>
      <c r="F29" s="15" t="s">
        <v>28</v>
      </c>
      <c r="G29" s="15">
        <v>1992</v>
      </c>
      <c r="H29" s="20">
        <v>43116</v>
      </c>
      <c r="I29" s="16">
        <v>89.5</v>
      </c>
      <c r="J29" s="15">
        <v>3</v>
      </c>
      <c r="K29" s="15">
        <v>2</v>
      </c>
      <c r="L29" s="20">
        <v>46021</v>
      </c>
      <c r="M29" s="16"/>
      <c r="N29" s="16">
        <v>1545</v>
      </c>
      <c r="O29" s="14" t="s">
        <v>60</v>
      </c>
      <c r="P29" s="14" t="s">
        <v>29</v>
      </c>
      <c r="Q29" s="1"/>
      <c r="R29" s="1"/>
    </row>
    <row r="30" spans="1:18" ht="40.5" x14ac:dyDescent="0.3">
      <c r="A30" s="15">
        <v>16</v>
      </c>
      <c r="B30" s="18" t="s">
        <v>31</v>
      </c>
      <c r="C30" s="19" t="s">
        <v>61</v>
      </c>
      <c r="D30" s="15" t="s">
        <v>26</v>
      </c>
      <c r="E30" s="15" t="s">
        <v>27</v>
      </c>
      <c r="F30" s="15" t="s">
        <v>28</v>
      </c>
      <c r="G30" s="15">
        <v>1986</v>
      </c>
      <c r="H30" s="20">
        <v>42878</v>
      </c>
      <c r="I30" s="16">
        <v>89.8</v>
      </c>
      <c r="J30" s="15">
        <v>3</v>
      </c>
      <c r="K30" s="15">
        <v>2</v>
      </c>
      <c r="L30" s="20">
        <v>46021</v>
      </c>
      <c r="M30" s="16"/>
      <c r="N30" s="16">
        <v>2061</v>
      </c>
      <c r="O30" s="14" t="s">
        <v>62</v>
      </c>
      <c r="P30" s="14" t="s">
        <v>29</v>
      </c>
      <c r="Q30" s="1"/>
      <c r="R30" s="1"/>
    </row>
    <row r="31" spans="1:18" ht="40.5" x14ac:dyDescent="0.3">
      <c r="A31" s="15">
        <v>17</v>
      </c>
      <c r="B31" s="18" t="s">
        <v>31</v>
      </c>
      <c r="C31" s="19" t="s">
        <v>63</v>
      </c>
      <c r="D31" s="15" t="s">
        <v>26</v>
      </c>
      <c r="E31" s="15" t="s">
        <v>27</v>
      </c>
      <c r="F31" s="15" t="s">
        <v>28</v>
      </c>
      <c r="G31" s="15">
        <v>1984</v>
      </c>
      <c r="H31" s="20">
        <v>42878</v>
      </c>
      <c r="I31" s="16">
        <v>55.4</v>
      </c>
      <c r="J31" s="15">
        <v>5</v>
      </c>
      <c r="K31" s="15">
        <v>2</v>
      </c>
      <c r="L31" s="20">
        <v>46021</v>
      </c>
      <c r="M31" s="16"/>
      <c r="N31" s="16">
        <v>1265</v>
      </c>
      <c r="O31" s="14" t="s">
        <v>64</v>
      </c>
      <c r="P31" s="14" t="s">
        <v>29</v>
      </c>
      <c r="Q31" s="1"/>
      <c r="R31" s="1"/>
    </row>
    <row r="32" spans="1:18" ht="40.5" x14ac:dyDescent="0.3">
      <c r="A32" s="15">
        <v>18</v>
      </c>
      <c r="B32" s="18" t="s">
        <v>31</v>
      </c>
      <c r="C32" s="19" t="s">
        <v>65</v>
      </c>
      <c r="D32" s="15" t="s">
        <v>26</v>
      </c>
      <c r="E32" s="15" t="s">
        <v>27</v>
      </c>
      <c r="F32" s="15" t="s">
        <v>28</v>
      </c>
      <c r="G32" s="15">
        <v>1987</v>
      </c>
      <c r="H32" s="20">
        <v>43082</v>
      </c>
      <c r="I32" s="16">
        <v>535.4</v>
      </c>
      <c r="J32" s="15">
        <v>21</v>
      </c>
      <c r="K32" s="15">
        <v>9</v>
      </c>
      <c r="L32" s="20">
        <v>46021</v>
      </c>
      <c r="M32" s="16"/>
      <c r="N32" s="16">
        <v>3301</v>
      </c>
      <c r="O32" s="14" t="s">
        <v>66</v>
      </c>
      <c r="P32" s="14" t="s">
        <v>29</v>
      </c>
      <c r="Q32" s="1"/>
      <c r="R32" s="1"/>
    </row>
    <row r="33" spans="1:18" ht="23.25" customHeight="1" x14ac:dyDescent="0.3">
      <c r="A33" s="15">
        <v>19</v>
      </c>
      <c r="B33" s="18" t="s">
        <v>31</v>
      </c>
      <c r="C33" s="19" t="s">
        <v>67</v>
      </c>
      <c r="D33" s="15" t="s">
        <v>26</v>
      </c>
      <c r="E33" s="15" t="s">
        <v>27</v>
      </c>
      <c r="F33" s="15" t="s">
        <v>28</v>
      </c>
      <c r="G33" s="15">
        <v>1939</v>
      </c>
      <c r="H33" s="20">
        <v>42747</v>
      </c>
      <c r="I33" s="16">
        <v>53.8</v>
      </c>
      <c r="J33" s="15">
        <v>2</v>
      </c>
      <c r="K33" s="15">
        <v>1</v>
      </c>
      <c r="L33" s="20">
        <v>45656</v>
      </c>
      <c r="M33" s="16"/>
      <c r="N33" s="16">
        <v>1342</v>
      </c>
      <c r="O33" s="14" t="s">
        <v>68</v>
      </c>
      <c r="P33" s="14"/>
      <c r="Q33" s="1"/>
      <c r="R33" s="1"/>
    </row>
    <row r="34" spans="1:18" ht="40.5" x14ac:dyDescent="0.3">
      <c r="A34" s="15">
        <v>20</v>
      </c>
      <c r="B34" s="18" t="s">
        <v>31</v>
      </c>
      <c r="C34" s="19" t="s">
        <v>69</v>
      </c>
      <c r="D34" s="15" t="s">
        <v>26</v>
      </c>
      <c r="E34" s="15" t="s">
        <v>27</v>
      </c>
      <c r="F34" s="15" t="s">
        <v>28</v>
      </c>
      <c r="G34" s="15">
        <v>1958</v>
      </c>
      <c r="H34" s="20">
        <v>43011</v>
      </c>
      <c r="I34" s="16">
        <v>95.7</v>
      </c>
      <c r="J34" s="15">
        <v>3</v>
      </c>
      <c r="K34" s="15">
        <v>2</v>
      </c>
      <c r="L34" s="20">
        <v>46021</v>
      </c>
      <c r="M34" s="16"/>
      <c r="N34" s="16">
        <v>1968</v>
      </c>
      <c r="O34" s="14" t="s">
        <v>70</v>
      </c>
      <c r="P34" s="14" t="s">
        <v>29</v>
      </c>
      <c r="Q34" s="1"/>
      <c r="R34" s="1"/>
    </row>
    <row r="35" spans="1:18" ht="40.5" x14ac:dyDescent="0.3">
      <c r="A35" s="15">
        <v>21</v>
      </c>
      <c r="B35" s="18" t="s">
        <v>31</v>
      </c>
      <c r="C35" s="19" t="s">
        <v>71</v>
      </c>
      <c r="D35" s="15" t="s">
        <v>26</v>
      </c>
      <c r="E35" s="15" t="s">
        <v>27</v>
      </c>
      <c r="F35" s="15" t="s">
        <v>28</v>
      </c>
      <c r="G35" s="15">
        <v>1954</v>
      </c>
      <c r="H35" s="20">
        <v>43007</v>
      </c>
      <c r="I35" s="16">
        <v>52.5</v>
      </c>
      <c r="J35" s="15">
        <v>4</v>
      </c>
      <c r="K35" s="15">
        <v>1</v>
      </c>
      <c r="L35" s="20">
        <v>46021</v>
      </c>
      <c r="M35" s="16"/>
      <c r="N35" s="16">
        <v>1133</v>
      </c>
      <c r="O35" s="14" t="s">
        <v>72</v>
      </c>
      <c r="P35" s="14" t="s">
        <v>29</v>
      </c>
      <c r="Q35" s="1"/>
      <c r="R35" s="1"/>
    </row>
    <row r="36" spans="1:18" ht="40.5" x14ac:dyDescent="0.3">
      <c r="A36" s="15">
        <v>22</v>
      </c>
      <c r="B36" s="18" t="s">
        <v>31</v>
      </c>
      <c r="C36" s="19" t="s">
        <v>73</v>
      </c>
      <c r="D36" s="15" t="s">
        <v>26</v>
      </c>
      <c r="E36" s="15" t="s">
        <v>27</v>
      </c>
      <c r="F36" s="15" t="s">
        <v>28</v>
      </c>
      <c r="G36" s="15">
        <v>1959</v>
      </c>
      <c r="H36" s="20">
        <v>42914</v>
      </c>
      <c r="I36" s="16">
        <v>112.3</v>
      </c>
      <c r="J36" s="15">
        <v>5</v>
      </c>
      <c r="K36" s="15">
        <v>2</v>
      </c>
      <c r="L36" s="20">
        <v>46021</v>
      </c>
      <c r="M36" s="16"/>
      <c r="N36" s="16">
        <v>816</v>
      </c>
      <c r="O36" s="14" t="s">
        <v>74</v>
      </c>
      <c r="P36" s="14" t="s">
        <v>29</v>
      </c>
      <c r="Q36" s="1"/>
      <c r="R36" s="1"/>
    </row>
    <row r="37" spans="1:18" ht="40.5" x14ac:dyDescent="0.3">
      <c r="A37" s="15">
        <v>23</v>
      </c>
      <c r="B37" s="18" t="s">
        <v>31</v>
      </c>
      <c r="C37" s="19" t="s">
        <v>75</v>
      </c>
      <c r="D37" s="15" t="s">
        <v>26</v>
      </c>
      <c r="E37" s="15" t="s">
        <v>27</v>
      </c>
      <c r="F37" s="15" t="s">
        <v>28</v>
      </c>
      <c r="G37" s="15">
        <v>1962</v>
      </c>
      <c r="H37" s="20">
        <v>42914</v>
      </c>
      <c r="I37" s="16">
        <v>110.5</v>
      </c>
      <c r="J37" s="15">
        <v>6</v>
      </c>
      <c r="K37" s="15">
        <v>2</v>
      </c>
      <c r="L37" s="20">
        <v>46021</v>
      </c>
      <c r="M37" s="16"/>
      <c r="N37" s="16">
        <v>1058</v>
      </c>
      <c r="O37" s="14" t="s">
        <v>76</v>
      </c>
      <c r="P37" s="14" t="s">
        <v>29</v>
      </c>
      <c r="Q37" s="1"/>
      <c r="R37" s="1"/>
    </row>
    <row r="38" spans="1:18" ht="40.5" x14ac:dyDescent="0.3">
      <c r="A38" s="15">
        <v>24</v>
      </c>
      <c r="B38" s="18" t="s">
        <v>31</v>
      </c>
      <c r="C38" s="19" t="s">
        <v>77</v>
      </c>
      <c r="D38" s="15" t="s">
        <v>26</v>
      </c>
      <c r="E38" s="15" t="s">
        <v>27</v>
      </c>
      <c r="F38" s="15" t="s">
        <v>28</v>
      </c>
      <c r="G38" s="15">
        <v>1959</v>
      </c>
      <c r="H38" s="20">
        <v>42956</v>
      </c>
      <c r="I38" s="16">
        <v>93.1</v>
      </c>
      <c r="J38" s="15">
        <v>7</v>
      </c>
      <c r="K38" s="15">
        <v>2</v>
      </c>
      <c r="L38" s="20">
        <v>46021</v>
      </c>
      <c r="M38" s="16"/>
      <c r="N38" s="16">
        <v>2211</v>
      </c>
      <c r="O38" s="14" t="s">
        <v>78</v>
      </c>
      <c r="P38" s="14" t="s">
        <v>29</v>
      </c>
      <c r="Q38" s="1"/>
      <c r="R38" s="1"/>
    </row>
    <row r="39" spans="1:18" ht="40.5" x14ac:dyDescent="0.3">
      <c r="A39" s="15">
        <v>25</v>
      </c>
      <c r="B39" s="18" t="s">
        <v>31</v>
      </c>
      <c r="C39" s="19" t="s">
        <v>79</v>
      </c>
      <c r="D39" s="15" t="s">
        <v>26</v>
      </c>
      <c r="E39" s="15" t="s">
        <v>27</v>
      </c>
      <c r="F39" s="15" t="s">
        <v>28</v>
      </c>
      <c r="G39" s="15">
        <v>1949</v>
      </c>
      <c r="H39" s="20">
        <v>43088</v>
      </c>
      <c r="I39" s="16">
        <v>42.3</v>
      </c>
      <c r="J39" s="15">
        <v>3</v>
      </c>
      <c r="K39" s="15">
        <v>1</v>
      </c>
      <c r="L39" s="20">
        <v>46021</v>
      </c>
      <c r="M39" s="16"/>
      <c r="N39" s="16">
        <v>1036</v>
      </c>
      <c r="O39" s="14" t="s">
        <v>80</v>
      </c>
      <c r="P39" s="14" t="s">
        <v>29</v>
      </c>
      <c r="Q39" s="1"/>
      <c r="R39" s="1"/>
    </row>
    <row r="40" spans="1:18" ht="40.5" x14ac:dyDescent="0.3">
      <c r="A40" s="15">
        <v>26</v>
      </c>
      <c r="B40" s="18" t="s">
        <v>31</v>
      </c>
      <c r="C40" s="19" t="s">
        <v>81</v>
      </c>
      <c r="D40" s="15" t="s">
        <v>26</v>
      </c>
      <c r="E40" s="15" t="s">
        <v>27</v>
      </c>
      <c r="F40" s="15" t="s">
        <v>28</v>
      </c>
      <c r="G40" s="15">
        <v>1959</v>
      </c>
      <c r="H40" s="20">
        <v>43082</v>
      </c>
      <c r="I40" s="16">
        <v>95.2</v>
      </c>
      <c r="J40" s="15">
        <v>6</v>
      </c>
      <c r="K40" s="15">
        <v>2</v>
      </c>
      <c r="L40" s="20">
        <v>46021</v>
      </c>
      <c r="M40" s="16"/>
      <c r="N40" s="16">
        <v>1530</v>
      </c>
      <c r="O40" s="14" t="s">
        <v>82</v>
      </c>
      <c r="P40" s="14" t="s">
        <v>29</v>
      </c>
      <c r="Q40" s="1"/>
      <c r="R40" s="1"/>
    </row>
    <row r="41" spans="1:18" ht="40.5" x14ac:dyDescent="0.3">
      <c r="A41" s="15">
        <v>27</v>
      </c>
      <c r="B41" s="18" t="s">
        <v>31</v>
      </c>
      <c r="C41" s="19" t="s">
        <v>83</v>
      </c>
      <c r="D41" s="15" t="s">
        <v>26</v>
      </c>
      <c r="E41" s="15" t="s">
        <v>27</v>
      </c>
      <c r="F41" s="15" t="s">
        <v>28</v>
      </c>
      <c r="G41" s="15">
        <v>1976</v>
      </c>
      <c r="H41" s="20">
        <v>43007</v>
      </c>
      <c r="I41" s="16">
        <v>80.3</v>
      </c>
      <c r="J41" s="15">
        <v>6</v>
      </c>
      <c r="K41" s="15">
        <v>2</v>
      </c>
      <c r="L41" s="20">
        <v>46021</v>
      </c>
      <c r="M41" s="16"/>
      <c r="N41" s="16">
        <v>1867</v>
      </c>
      <c r="O41" s="14" t="s">
        <v>84</v>
      </c>
      <c r="P41" s="14" t="s">
        <v>29</v>
      </c>
      <c r="Q41" s="1"/>
      <c r="R41" s="1"/>
    </row>
    <row r="42" spans="1:18" ht="40.5" x14ac:dyDescent="0.3">
      <c r="A42" s="15">
        <v>28</v>
      </c>
      <c r="B42" s="18" t="s">
        <v>31</v>
      </c>
      <c r="C42" s="19" t="s">
        <v>85</v>
      </c>
      <c r="D42" s="15" t="s">
        <v>26</v>
      </c>
      <c r="E42" s="15" t="s">
        <v>27</v>
      </c>
      <c r="F42" s="15" t="s">
        <v>28</v>
      </c>
      <c r="G42" s="15">
        <v>1958</v>
      </c>
      <c r="H42" s="20">
        <v>43088</v>
      </c>
      <c r="I42" s="16">
        <v>49.6</v>
      </c>
      <c r="J42" s="15">
        <v>2</v>
      </c>
      <c r="K42" s="15">
        <v>2</v>
      </c>
      <c r="L42" s="20">
        <v>46021</v>
      </c>
      <c r="M42" s="16"/>
      <c r="N42" s="16">
        <v>758</v>
      </c>
      <c r="O42" s="14" t="s">
        <v>86</v>
      </c>
      <c r="P42" s="14" t="s">
        <v>29</v>
      </c>
      <c r="Q42" s="1"/>
      <c r="R42" s="1"/>
    </row>
    <row r="43" spans="1:18" ht="40.5" x14ac:dyDescent="0.3">
      <c r="A43" s="15">
        <v>29</v>
      </c>
      <c r="B43" s="18" t="s">
        <v>31</v>
      </c>
      <c r="C43" s="19" t="s">
        <v>87</v>
      </c>
      <c r="D43" s="15" t="s">
        <v>26</v>
      </c>
      <c r="E43" s="15" t="s">
        <v>27</v>
      </c>
      <c r="F43" s="15" t="s">
        <v>28</v>
      </c>
      <c r="G43" s="15">
        <v>1955</v>
      </c>
      <c r="H43" s="20">
        <v>43007</v>
      </c>
      <c r="I43" s="16">
        <v>114.6</v>
      </c>
      <c r="J43" s="15">
        <v>4</v>
      </c>
      <c r="K43" s="15">
        <v>2</v>
      </c>
      <c r="L43" s="20">
        <v>46021</v>
      </c>
      <c r="M43" s="16"/>
      <c r="N43" s="16">
        <v>200</v>
      </c>
      <c r="O43" s="14" t="s">
        <v>88</v>
      </c>
      <c r="P43" s="14" t="s">
        <v>29</v>
      </c>
      <c r="Q43" s="1"/>
      <c r="R43" s="1"/>
    </row>
    <row r="44" spans="1:18" ht="40.5" x14ac:dyDescent="0.3">
      <c r="A44" s="15">
        <v>30</v>
      </c>
      <c r="B44" s="18" t="s">
        <v>31</v>
      </c>
      <c r="C44" s="19" t="s">
        <v>89</v>
      </c>
      <c r="D44" s="15" t="s">
        <v>26</v>
      </c>
      <c r="E44" s="15" t="s">
        <v>27</v>
      </c>
      <c r="F44" s="15" t="s">
        <v>28</v>
      </c>
      <c r="G44" s="15">
        <v>1955</v>
      </c>
      <c r="H44" s="20">
        <v>42787</v>
      </c>
      <c r="I44" s="16">
        <v>53</v>
      </c>
      <c r="J44" s="15">
        <v>1</v>
      </c>
      <c r="K44" s="15">
        <v>1</v>
      </c>
      <c r="L44" s="20">
        <v>46021</v>
      </c>
      <c r="M44" s="16"/>
      <c r="N44" s="16">
        <v>1806</v>
      </c>
      <c r="O44" s="14" t="s">
        <v>90</v>
      </c>
      <c r="P44" s="14" t="s">
        <v>29</v>
      </c>
      <c r="Q44" s="1"/>
      <c r="R44" s="1"/>
    </row>
    <row r="45" spans="1:18" ht="40.5" x14ac:dyDescent="0.3">
      <c r="A45" s="15">
        <v>31</v>
      </c>
      <c r="B45" s="18" t="s">
        <v>31</v>
      </c>
      <c r="C45" s="19" t="s">
        <v>91</v>
      </c>
      <c r="D45" s="15" t="s">
        <v>26</v>
      </c>
      <c r="E45" s="15" t="s">
        <v>27</v>
      </c>
      <c r="F45" s="15" t="s">
        <v>28</v>
      </c>
      <c r="G45" s="15">
        <v>1957</v>
      </c>
      <c r="H45" s="20">
        <v>42937</v>
      </c>
      <c r="I45" s="16">
        <v>39.299999999999997</v>
      </c>
      <c r="J45" s="15">
        <v>3</v>
      </c>
      <c r="K45" s="15">
        <v>1</v>
      </c>
      <c r="L45" s="20">
        <v>46021</v>
      </c>
      <c r="M45" s="16"/>
      <c r="N45" s="16">
        <v>1138</v>
      </c>
      <c r="O45" s="14" t="s">
        <v>92</v>
      </c>
      <c r="P45" s="14" t="s">
        <v>29</v>
      </c>
      <c r="Q45" s="1"/>
      <c r="R45" s="1"/>
    </row>
    <row r="46" spans="1:18" ht="40.5" x14ac:dyDescent="0.3">
      <c r="A46" s="15">
        <v>32</v>
      </c>
      <c r="B46" s="18" t="s">
        <v>31</v>
      </c>
      <c r="C46" s="19" t="s">
        <v>93</v>
      </c>
      <c r="D46" s="15" t="s">
        <v>26</v>
      </c>
      <c r="E46" s="15" t="s">
        <v>27</v>
      </c>
      <c r="F46" s="15" t="s">
        <v>28</v>
      </c>
      <c r="G46" s="15">
        <v>1977</v>
      </c>
      <c r="H46" s="20">
        <v>43007</v>
      </c>
      <c r="I46" s="16">
        <v>43.7</v>
      </c>
      <c r="J46" s="15">
        <v>5</v>
      </c>
      <c r="K46" s="15">
        <v>1</v>
      </c>
      <c r="L46" s="20">
        <v>46021</v>
      </c>
      <c r="M46" s="16"/>
      <c r="N46" s="16">
        <v>2065</v>
      </c>
      <c r="O46" s="14" t="s">
        <v>94</v>
      </c>
      <c r="P46" s="14" t="s">
        <v>29</v>
      </c>
      <c r="Q46" s="1"/>
      <c r="R46" s="1"/>
    </row>
    <row r="47" spans="1:18" ht="40.5" x14ac:dyDescent="0.3">
      <c r="A47" s="15">
        <v>33</v>
      </c>
      <c r="B47" s="18" t="s">
        <v>31</v>
      </c>
      <c r="C47" s="19" t="s">
        <v>95</v>
      </c>
      <c r="D47" s="15" t="s">
        <v>26</v>
      </c>
      <c r="E47" s="15" t="s">
        <v>27</v>
      </c>
      <c r="F47" s="15" t="s">
        <v>28</v>
      </c>
      <c r="G47" s="15">
        <v>1971</v>
      </c>
      <c r="H47" s="20">
        <v>42888</v>
      </c>
      <c r="I47" s="16">
        <v>44</v>
      </c>
      <c r="J47" s="15">
        <v>2</v>
      </c>
      <c r="K47" s="15">
        <v>1</v>
      </c>
      <c r="L47" s="20">
        <v>46021</v>
      </c>
      <c r="M47" s="16"/>
      <c r="N47" s="16">
        <v>1767</v>
      </c>
      <c r="O47" s="14" t="s">
        <v>96</v>
      </c>
      <c r="P47" s="14" t="s">
        <v>29</v>
      </c>
      <c r="Q47" s="1"/>
      <c r="R47" s="1"/>
    </row>
    <row r="48" spans="1:18" ht="40.5" x14ac:dyDescent="0.3">
      <c r="A48" s="15">
        <v>34</v>
      </c>
      <c r="B48" s="18" t="s">
        <v>31</v>
      </c>
      <c r="C48" s="19" t="s">
        <v>97</v>
      </c>
      <c r="D48" s="15" t="s">
        <v>26</v>
      </c>
      <c r="E48" s="15" t="s">
        <v>27</v>
      </c>
      <c r="F48" s="15" t="s">
        <v>28</v>
      </c>
      <c r="G48" s="15">
        <v>1971</v>
      </c>
      <c r="H48" s="20">
        <v>42888</v>
      </c>
      <c r="I48" s="16">
        <v>78.400000000000006</v>
      </c>
      <c r="J48" s="15">
        <v>2</v>
      </c>
      <c r="K48" s="15">
        <v>2</v>
      </c>
      <c r="L48" s="20">
        <v>46021</v>
      </c>
      <c r="M48" s="16"/>
      <c r="N48" s="16">
        <v>2265</v>
      </c>
      <c r="O48" s="14" t="s">
        <v>98</v>
      </c>
      <c r="P48" s="14" t="s">
        <v>29</v>
      </c>
      <c r="Q48" s="1"/>
      <c r="R48" s="1"/>
    </row>
    <row r="49" spans="1:18" ht="40.5" x14ac:dyDescent="0.3">
      <c r="A49" s="15">
        <v>35</v>
      </c>
      <c r="B49" s="18" t="s">
        <v>31</v>
      </c>
      <c r="C49" s="19" t="s">
        <v>99</v>
      </c>
      <c r="D49" s="15" t="s">
        <v>26</v>
      </c>
      <c r="E49" s="15" t="s">
        <v>27</v>
      </c>
      <c r="F49" s="15" t="s">
        <v>28</v>
      </c>
      <c r="G49" s="15">
        <v>1937</v>
      </c>
      <c r="H49" s="20">
        <v>42843</v>
      </c>
      <c r="I49" s="16">
        <v>157.19999999999999</v>
      </c>
      <c r="J49" s="15">
        <v>6</v>
      </c>
      <c r="K49" s="15">
        <v>3</v>
      </c>
      <c r="L49" s="20">
        <v>46021</v>
      </c>
      <c r="M49" s="16"/>
      <c r="N49" s="16">
        <v>2040</v>
      </c>
      <c r="O49" s="14" t="s">
        <v>100</v>
      </c>
      <c r="P49" s="14" t="s">
        <v>29</v>
      </c>
      <c r="Q49" s="1"/>
      <c r="R49" s="1"/>
    </row>
    <row r="50" spans="1:18" ht="40.5" x14ac:dyDescent="0.3">
      <c r="A50" s="15">
        <v>36</v>
      </c>
      <c r="B50" s="18" t="s">
        <v>101</v>
      </c>
      <c r="C50" s="19" t="s">
        <v>102</v>
      </c>
      <c r="D50" s="15" t="s">
        <v>26</v>
      </c>
      <c r="E50" s="15" t="s">
        <v>27</v>
      </c>
      <c r="F50" s="15" t="s">
        <v>28</v>
      </c>
      <c r="G50" s="15">
        <v>1959</v>
      </c>
      <c r="H50" s="20">
        <v>43098</v>
      </c>
      <c r="I50" s="16">
        <v>25.1</v>
      </c>
      <c r="J50" s="15">
        <v>1</v>
      </c>
      <c r="K50" s="15">
        <v>1</v>
      </c>
      <c r="L50" s="20">
        <v>46021</v>
      </c>
      <c r="M50" s="16"/>
      <c r="N50" s="16">
        <v>837</v>
      </c>
      <c r="O50" s="14" t="s">
        <v>103</v>
      </c>
      <c r="P50" s="14" t="s">
        <v>29</v>
      </c>
      <c r="Q50" s="1"/>
      <c r="R50" s="1"/>
    </row>
    <row r="51" spans="1:18" ht="40.5" x14ac:dyDescent="0.3">
      <c r="A51" s="15">
        <v>37</v>
      </c>
      <c r="B51" s="18" t="s">
        <v>104</v>
      </c>
      <c r="C51" s="19" t="s">
        <v>105</v>
      </c>
      <c r="D51" s="15" t="s">
        <v>26</v>
      </c>
      <c r="E51" s="15" t="s">
        <v>27</v>
      </c>
      <c r="F51" s="15" t="s">
        <v>28</v>
      </c>
      <c r="G51" s="15">
        <v>1971</v>
      </c>
      <c r="H51" s="20">
        <v>42870</v>
      </c>
      <c r="I51" s="16">
        <v>48</v>
      </c>
      <c r="J51" s="15">
        <v>3</v>
      </c>
      <c r="K51" s="15">
        <v>1</v>
      </c>
      <c r="L51" s="20">
        <v>46021</v>
      </c>
      <c r="M51" s="16"/>
      <c r="N51" s="16">
        <v>1730</v>
      </c>
      <c r="O51" s="14" t="s">
        <v>106</v>
      </c>
      <c r="P51" s="14" t="s">
        <v>29</v>
      </c>
      <c r="Q51" s="1"/>
      <c r="R51" s="1"/>
    </row>
    <row r="52" spans="1:18" ht="20.25" x14ac:dyDescent="0.3">
      <c r="A52" s="37" t="s">
        <v>107</v>
      </c>
      <c r="B52" s="37"/>
      <c r="C52" s="37"/>
      <c r="D52" s="15" t="s">
        <v>23</v>
      </c>
      <c r="E52" s="15" t="s">
        <v>23</v>
      </c>
      <c r="F52" s="15" t="s">
        <v>23</v>
      </c>
      <c r="G52" s="15" t="s">
        <v>23</v>
      </c>
      <c r="H52" s="15" t="s">
        <v>23</v>
      </c>
      <c r="I52" s="16">
        <f>SUM(I53:I54)</f>
        <v>326.39999999999998</v>
      </c>
      <c r="J52" s="15">
        <f>SUM(J53:J54)</f>
        <v>16</v>
      </c>
      <c r="K52" s="15">
        <f>SUM(K53:K54)</f>
        <v>10</v>
      </c>
      <c r="L52" s="15" t="s">
        <v>23</v>
      </c>
      <c r="M52" s="16">
        <f>SUM(M53:M54)</f>
        <v>0</v>
      </c>
      <c r="N52" s="16">
        <f>SUM(N53:N54)</f>
        <v>2550</v>
      </c>
      <c r="O52" s="15" t="s">
        <v>23</v>
      </c>
      <c r="P52" s="15" t="s">
        <v>23</v>
      </c>
      <c r="Q52" s="1"/>
      <c r="R52" s="1"/>
    </row>
    <row r="53" spans="1:18" ht="20.25" x14ac:dyDescent="0.3">
      <c r="A53" s="15">
        <v>38</v>
      </c>
      <c r="B53" s="18" t="s">
        <v>108</v>
      </c>
      <c r="C53" s="19" t="s">
        <v>109</v>
      </c>
      <c r="D53" s="15" t="s">
        <v>26</v>
      </c>
      <c r="E53" s="15" t="s">
        <v>27</v>
      </c>
      <c r="F53" s="15" t="s">
        <v>28</v>
      </c>
      <c r="G53" s="15">
        <v>1938</v>
      </c>
      <c r="H53" s="20">
        <v>43081</v>
      </c>
      <c r="I53" s="16">
        <v>219.7</v>
      </c>
      <c r="J53" s="15">
        <v>9</v>
      </c>
      <c r="K53" s="15">
        <v>5</v>
      </c>
      <c r="L53" s="20">
        <v>46387</v>
      </c>
      <c r="M53" s="16"/>
      <c r="N53" s="16">
        <v>2550</v>
      </c>
      <c r="O53" s="14" t="s">
        <v>110</v>
      </c>
      <c r="P53" s="14"/>
      <c r="Q53" s="1"/>
      <c r="R53" s="1"/>
    </row>
    <row r="54" spans="1:18" ht="20.25" x14ac:dyDescent="0.3">
      <c r="A54" s="15">
        <v>39</v>
      </c>
      <c r="B54" s="18" t="s">
        <v>108</v>
      </c>
      <c r="C54" s="19" t="s">
        <v>111</v>
      </c>
      <c r="D54" s="15" t="s">
        <v>26</v>
      </c>
      <c r="E54" s="15" t="s">
        <v>27</v>
      </c>
      <c r="F54" s="15" t="s">
        <v>28</v>
      </c>
      <c r="G54" s="15">
        <v>1936</v>
      </c>
      <c r="H54" s="20">
        <v>43574</v>
      </c>
      <c r="I54" s="16">
        <v>106.7</v>
      </c>
      <c r="J54" s="15">
        <v>7</v>
      </c>
      <c r="K54" s="15">
        <v>5</v>
      </c>
      <c r="L54" s="20">
        <v>46387</v>
      </c>
      <c r="M54" s="16"/>
      <c r="N54" s="16"/>
      <c r="O54" s="14"/>
      <c r="P54" s="14"/>
      <c r="Q54" s="1"/>
      <c r="R54" s="1"/>
    </row>
    <row r="55" spans="1:18" ht="20.25" x14ac:dyDescent="0.3">
      <c r="A55" s="37" t="s">
        <v>112</v>
      </c>
      <c r="B55" s="37"/>
      <c r="C55" s="37"/>
      <c r="D55" s="15" t="s">
        <v>23</v>
      </c>
      <c r="E55" s="15" t="s">
        <v>23</v>
      </c>
      <c r="F55" s="15" t="s">
        <v>23</v>
      </c>
      <c r="G55" s="15" t="s">
        <v>23</v>
      </c>
      <c r="H55" s="15" t="s">
        <v>23</v>
      </c>
      <c r="I55" s="16">
        <f>SUM(I56:I62)</f>
        <v>487.25000000000011</v>
      </c>
      <c r="J55" s="15">
        <f>SUM(J56:J62)</f>
        <v>29</v>
      </c>
      <c r="K55" s="15">
        <f>SUM(K56:K62)</f>
        <v>12</v>
      </c>
      <c r="L55" s="15" t="s">
        <v>23</v>
      </c>
      <c r="M55" s="16">
        <f>SUM(M56:M62)</f>
        <v>0</v>
      </c>
      <c r="N55" s="16">
        <f>SUM(N56:N62)</f>
        <v>11267</v>
      </c>
      <c r="O55" s="15" t="s">
        <v>23</v>
      </c>
      <c r="P55" s="15" t="s">
        <v>23</v>
      </c>
      <c r="Q55" s="1"/>
      <c r="R55" s="1"/>
    </row>
    <row r="56" spans="1:18" ht="20.25" x14ac:dyDescent="0.3">
      <c r="A56" s="15">
        <v>40</v>
      </c>
      <c r="B56" s="18" t="s">
        <v>113</v>
      </c>
      <c r="C56" s="19" t="s">
        <v>114</v>
      </c>
      <c r="D56" s="15" t="s">
        <v>26</v>
      </c>
      <c r="E56" s="15" t="s">
        <v>27</v>
      </c>
      <c r="F56" s="15" t="s">
        <v>28</v>
      </c>
      <c r="G56" s="15">
        <v>1971</v>
      </c>
      <c r="H56" s="20">
        <v>43280</v>
      </c>
      <c r="I56" s="16">
        <v>135.4</v>
      </c>
      <c r="J56" s="15">
        <v>4</v>
      </c>
      <c r="K56" s="15">
        <v>3</v>
      </c>
      <c r="L56" s="20">
        <v>47848</v>
      </c>
      <c r="M56" s="16"/>
      <c r="N56" s="16">
        <v>1656</v>
      </c>
      <c r="O56" s="14" t="s">
        <v>115</v>
      </c>
      <c r="P56" s="14"/>
      <c r="Q56" s="1"/>
      <c r="R56" s="1"/>
    </row>
    <row r="57" spans="1:18" ht="40.5" x14ac:dyDescent="0.3">
      <c r="A57" s="15">
        <v>41</v>
      </c>
      <c r="B57" s="18" t="s">
        <v>113</v>
      </c>
      <c r="C57" s="19" t="s">
        <v>116</v>
      </c>
      <c r="D57" s="15" t="s">
        <v>26</v>
      </c>
      <c r="E57" s="15" t="s">
        <v>27</v>
      </c>
      <c r="F57" s="15" t="s">
        <v>28</v>
      </c>
      <c r="G57" s="15">
        <v>1917</v>
      </c>
      <c r="H57" s="20">
        <v>43452</v>
      </c>
      <c r="I57" s="16">
        <v>100.2</v>
      </c>
      <c r="J57" s="15">
        <v>6</v>
      </c>
      <c r="K57" s="15">
        <v>3</v>
      </c>
      <c r="L57" s="20">
        <v>47848</v>
      </c>
      <c r="M57" s="16"/>
      <c r="N57" s="16">
        <v>462</v>
      </c>
      <c r="O57" s="14" t="s">
        <v>117</v>
      </c>
      <c r="P57" s="14"/>
      <c r="Q57" s="1"/>
      <c r="R57" s="1"/>
    </row>
    <row r="58" spans="1:18" ht="20.25" x14ac:dyDescent="0.3">
      <c r="A58" s="15">
        <v>42</v>
      </c>
      <c r="B58" s="18" t="s">
        <v>113</v>
      </c>
      <c r="C58" s="19" t="s">
        <v>118</v>
      </c>
      <c r="D58" s="15" t="s">
        <v>26</v>
      </c>
      <c r="E58" s="15" t="s">
        <v>27</v>
      </c>
      <c r="F58" s="15" t="s">
        <v>28</v>
      </c>
      <c r="G58" s="15">
        <v>1917</v>
      </c>
      <c r="H58" s="20">
        <v>44503</v>
      </c>
      <c r="I58" s="16">
        <v>36.299999999999997</v>
      </c>
      <c r="J58" s="15">
        <v>3</v>
      </c>
      <c r="K58" s="15">
        <v>1</v>
      </c>
      <c r="L58" s="20">
        <v>47484</v>
      </c>
      <c r="M58" s="16"/>
      <c r="N58" s="16">
        <v>1261</v>
      </c>
      <c r="O58" s="14" t="s">
        <v>119</v>
      </c>
      <c r="P58" s="14"/>
      <c r="Q58" s="1"/>
      <c r="R58" s="1"/>
    </row>
    <row r="59" spans="1:18" ht="20.25" x14ac:dyDescent="0.3">
      <c r="A59" s="15">
        <v>43</v>
      </c>
      <c r="B59" s="18" t="s">
        <v>113</v>
      </c>
      <c r="C59" s="19" t="s">
        <v>120</v>
      </c>
      <c r="D59" s="15" t="s">
        <v>26</v>
      </c>
      <c r="E59" s="15" t="s">
        <v>27</v>
      </c>
      <c r="F59" s="15" t="s">
        <v>28</v>
      </c>
      <c r="G59" s="15">
        <v>1969</v>
      </c>
      <c r="H59" s="20">
        <v>42984</v>
      </c>
      <c r="I59" s="16">
        <v>47.8</v>
      </c>
      <c r="J59" s="15">
        <v>3</v>
      </c>
      <c r="K59" s="15">
        <v>1</v>
      </c>
      <c r="L59" s="20">
        <v>47484</v>
      </c>
      <c r="M59" s="16"/>
      <c r="N59" s="16">
        <v>2647</v>
      </c>
      <c r="O59" s="14" t="s">
        <v>121</v>
      </c>
      <c r="P59" s="14"/>
      <c r="Q59" s="1"/>
      <c r="R59" s="1"/>
    </row>
    <row r="60" spans="1:18" ht="20.25" customHeight="1" x14ac:dyDescent="0.3">
      <c r="A60" s="21">
        <v>44</v>
      </c>
      <c r="B60" s="22" t="s">
        <v>113</v>
      </c>
      <c r="C60" s="23" t="s">
        <v>143</v>
      </c>
      <c r="D60" s="21" t="s">
        <v>26</v>
      </c>
      <c r="E60" s="21" t="s">
        <v>27</v>
      </c>
      <c r="F60" s="21" t="s">
        <v>28</v>
      </c>
      <c r="G60" s="21">
        <v>1960</v>
      </c>
      <c r="H60" s="24">
        <v>45397</v>
      </c>
      <c r="I60" s="25">
        <v>45.1</v>
      </c>
      <c r="J60" s="21">
        <v>1</v>
      </c>
      <c r="K60" s="21">
        <v>1</v>
      </c>
      <c r="L60" s="24">
        <v>49309</v>
      </c>
      <c r="M60" s="25"/>
      <c r="N60" s="25">
        <v>1711</v>
      </c>
      <c r="O60" s="26" t="s">
        <v>144</v>
      </c>
      <c r="P60" s="26"/>
      <c r="Q60" s="1"/>
      <c r="R60" s="1"/>
    </row>
    <row r="61" spans="1:18" ht="20.25" x14ac:dyDescent="0.3">
      <c r="A61" s="15">
        <v>45</v>
      </c>
      <c r="B61" s="18" t="s">
        <v>113</v>
      </c>
      <c r="C61" s="19" t="s">
        <v>122</v>
      </c>
      <c r="D61" s="15" t="s">
        <v>26</v>
      </c>
      <c r="E61" s="15" t="s">
        <v>27</v>
      </c>
      <c r="F61" s="15" t="s">
        <v>28</v>
      </c>
      <c r="G61" s="15">
        <v>1969</v>
      </c>
      <c r="H61" s="20">
        <v>44210</v>
      </c>
      <c r="I61" s="16">
        <v>82.35</v>
      </c>
      <c r="J61" s="15">
        <v>9</v>
      </c>
      <c r="K61" s="15">
        <v>2</v>
      </c>
      <c r="L61" s="20">
        <v>47484</v>
      </c>
      <c r="M61" s="16"/>
      <c r="N61" s="16">
        <v>1657</v>
      </c>
      <c r="O61" s="14" t="s">
        <v>123</v>
      </c>
      <c r="P61" s="14"/>
      <c r="Q61" s="1"/>
      <c r="R61" s="1"/>
    </row>
    <row r="62" spans="1:18" ht="20.25" x14ac:dyDescent="0.3">
      <c r="A62" s="15">
        <v>46</v>
      </c>
      <c r="B62" s="18" t="s">
        <v>113</v>
      </c>
      <c r="C62" s="19" t="s">
        <v>124</v>
      </c>
      <c r="D62" s="15" t="s">
        <v>26</v>
      </c>
      <c r="E62" s="15" t="s">
        <v>27</v>
      </c>
      <c r="F62" s="15" t="s">
        <v>28</v>
      </c>
      <c r="G62" s="15">
        <v>1917</v>
      </c>
      <c r="H62" s="20">
        <v>43678</v>
      </c>
      <c r="I62" s="16">
        <v>40.1</v>
      </c>
      <c r="J62" s="15">
        <v>3</v>
      </c>
      <c r="K62" s="15">
        <v>1</v>
      </c>
      <c r="L62" s="20">
        <v>47484</v>
      </c>
      <c r="M62" s="16"/>
      <c r="N62" s="16">
        <v>1873</v>
      </c>
      <c r="O62" s="14" t="s">
        <v>125</v>
      </c>
      <c r="P62" s="14"/>
      <c r="Q62" s="1"/>
      <c r="R62" s="1"/>
    </row>
    <row r="63" spans="1:18" ht="42.75" customHeight="1" x14ac:dyDescent="0.3">
      <c r="A63" s="37" t="s">
        <v>126</v>
      </c>
      <c r="B63" s="37"/>
      <c r="C63" s="37"/>
      <c r="D63" s="15" t="s">
        <v>23</v>
      </c>
      <c r="E63" s="15" t="s">
        <v>23</v>
      </c>
      <c r="F63" s="15" t="s">
        <v>23</v>
      </c>
      <c r="G63" s="15" t="s">
        <v>23</v>
      </c>
      <c r="H63" s="15" t="s">
        <v>23</v>
      </c>
      <c r="I63" s="16">
        <f>SUM(I64:I68)</f>
        <v>427.6</v>
      </c>
      <c r="J63" s="15">
        <f>SUM(J64:J68)</f>
        <v>14</v>
      </c>
      <c r="K63" s="15">
        <f>SUM(K64:K68)</f>
        <v>8</v>
      </c>
      <c r="L63" s="15" t="s">
        <v>23</v>
      </c>
      <c r="M63" s="16">
        <f>SUM(M64:M68)</f>
        <v>1068.8</v>
      </c>
      <c r="N63" s="16">
        <f>SUM(N64:N68)</f>
        <v>8434</v>
      </c>
      <c r="O63" s="15" t="s">
        <v>23</v>
      </c>
      <c r="P63" s="15" t="s">
        <v>23</v>
      </c>
      <c r="Q63" s="1"/>
      <c r="R63" s="1"/>
    </row>
    <row r="64" spans="1:18" ht="40.5" x14ac:dyDescent="0.3">
      <c r="A64" s="15">
        <v>47</v>
      </c>
      <c r="B64" s="18" t="s">
        <v>127</v>
      </c>
      <c r="C64" s="19" t="s">
        <v>128</v>
      </c>
      <c r="D64" s="15" t="s">
        <v>26</v>
      </c>
      <c r="E64" s="15" t="s">
        <v>27</v>
      </c>
      <c r="F64" s="15" t="s">
        <v>28</v>
      </c>
      <c r="G64" s="15">
        <v>1934</v>
      </c>
      <c r="H64" s="20">
        <v>43440</v>
      </c>
      <c r="I64" s="16">
        <v>109.4</v>
      </c>
      <c r="J64" s="15">
        <v>3</v>
      </c>
      <c r="K64" s="15">
        <v>2</v>
      </c>
      <c r="L64" s="20">
        <v>46022</v>
      </c>
      <c r="M64" s="16">
        <v>341.4</v>
      </c>
      <c r="N64" s="16">
        <v>2168</v>
      </c>
      <c r="O64" s="14" t="s">
        <v>129</v>
      </c>
      <c r="P64" s="14" t="s">
        <v>29</v>
      </c>
      <c r="Q64" s="1"/>
      <c r="R64" s="1"/>
    </row>
    <row r="65" spans="1:18" ht="40.5" x14ac:dyDescent="0.3">
      <c r="A65" s="15">
        <v>48</v>
      </c>
      <c r="B65" s="18" t="s">
        <v>127</v>
      </c>
      <c r="C65" s="19" t="s">
        <v>130</v>
      </c>
      <c r="D65" s="15" t="s">
        <v>26</v>
      </c>
      <c r="E65" s="15" t="s">
        <v>27</v>
      </c>
      <c r="F65" s="15" t="s">
        <v>28</v>
      </c>
      <c r="G65" s="15">
        <v>1985</v>
      </c>
      <c r="H65" s="20">
        <v>43440</v>
      </c>
      <c r="I65" s="16">
        <v>63.4</v>
      </c>
      <c r="J65" s="15">
        <v>2</v>
      </c>
      <c r="K65" s="15">
        <v>1</v>
      </c>
      <c r="L65" s="20">
        <v>46022</v>
      </c>
      <c r="M65" s="16">
        <v>181</v>
      </c>
      <c r="N65" s="16">
        <v>1609</v>
      </c>
      <c r="O65" s="14" t="s">
        <v>131</v>
      </c>
      <c r="P65" s="14" t="s">
        <v>29</v>
      </c>
      <c r="Q65" s="1"/>
      <c r="R65" s="1"/>
    </row>
    <row r="66" spans="1:18" ht="40.5" x14ac:dyDescent="0.3">
      <c r="A66" s="15">
        <v>49</v>
      </c>
      <c r="B66" s="18" t="s">
        <v>132</v>
      </c>
      <c r="C66" s="19" t="s">
        <v>133</v>
      </c>
      <c r="D66" s="15" t="s">
        <v>26</v>
      </c>
      <c r="E66" s="15" t="s">
        <v>27</v>
      </c>
      <c r="F66" s="15" t="s">
        <v>28</v>
      </c>
      <c r="G66" s="15">
        <v>1975</v>
      </c>
      <c r="H66" s="20">
        <v>43459</v>
      </c>
      <c r="I66" s="16">
        <v>124.5</v>
      </c>
      <c r="J66" s="15">
        <v>5</v>
      </c>
      <c r="K66" s="15">
        <v>2</v>
      </c>
      <c r="L66" s="20">
        <v>46022</v>
      </c>
      <c r="M66" s="16">
        <v>179.7</v>
      </c>
      <c r="N66" s="16">
        <v>2073</v>
      </c>
      <c r="O66" s="14" t="s">
        <v>134</v>
      </c>
      <c r="P66" s="14" t="s">
        <v>29</v>
      </c>
      <c r="Q66" s="1"/>
      <c r="R66" s="1"/>
    </row>
    <row r="67" spans="1:18" ht="40.5" x14ac:dyDescent="0.3">
      <c r="A67" s="15">
        <v>50</v>
      </c>
      <c r="B67" s="18" t="s">
        <v>132</v>
      </c>
      <c r="C67" s="19" t="s">
        <v>135</v>
      </c>
      <c r="D67" s="15" t="s">
        <v>26</v>
      </c>
      <c r="E67" s="15" t="s">
        <v>27</v>
      </c>
      <c r="F67" s="15" t="s">
        <v>28</v>
      </c>
      <c r="G67" s="15">
        <v>1978</v>
      </c>
      <c r="H67" s="20">
        <v>43774</v>
      </c>
      <c r="I67" s="16">
        <v>26.1</v>
      </c>
      <c r="J67" s="15">
        <v>1</v>
      </c>
      <c r="K67" s="15">
        <v>1</v>
      </c>
      <c r="L67" s="20">
        <v>46022</v>
      </c>
      <c r="M67" s="16">
        <v>186.2</v>
      </c>
      <c r="N67" s="16">
        <v>1143</v>
      </c>
      <c r="O67" s="14" t="s">
        <v>136</v>
      </c>
      <c r="P67" s="14" t="s">
        <v>29</v>
      </c>
      <c r="Q67" s="1"/>
      <c r="R67" s="1"/>
    </row>
    <row r="68" spans="1:18" ht="40.5" x14ac:dyDescent="0.3">
      <c r="A68" s="15">
        <v>51</v>
      </c>
      <c r="B68" s="18" t="s">
        <v>132</v>
      </c>
      <c r="C68" s="19" t="s">
        <v>137</v>
      </c>
      <c r="D68" s="15" t="s">
        <v>26</v>
      </c>
      <c r="E68" s="15" t="s">
        <v>27</v>
      </c>
      <c r="F68" s="15" t="s">
        <v>28</v>
      </c>
      <c r="G68" s="15">
        <v>1979</v>
      </c>
      <c r="H68" s="20">
        <v>43426</v>
      </c>
      <c r="I68" s="16">
        <v>104.2</v>
      </c>
      <c r="J68" s="15">
        <v>3</v>
      </c>
      <c r="K68" s="15">
        <v>2</v>
      </c>
      <c r="L68" s="20">
        <v>46022</v>
      </c>
      <c r="M68" s="16">
        <v>180.5</v>
      </c>
      <c r="N68" s="16">
        <v>1441</v>
      </c>
      <c r="O68" s="14" t="s">
        <v>138</v>
      </c>
      <c r="P68" s="14" t="s">
        <v>29</v>
      </c>
      <c r="Q68" s="1"/>
      <c r="R68" s="1"/>
    </row>
    <row r="69" spans="1:18" ht="40.5" customHeight="1" x14ac:dyDescent="0.3">
      <c r="A69" s="37" t="s">
        <v>139</v>
      </c>
      <c r="B69" s="37"/>
      <c r="C69" s="37"/>
      <c r="D69" s="15" t="s">
        <v>23</v>
      </c>
      <c r="E69" s="15" t="s">
        <v>23</v>
      </c>
      <c r="F69" s="15" t="s">
        <v>23</v>
      </c>
      <c r="G69" s="15" t="s">
        <v>23</v>
      </c>
      <c r="H69" s="15" t="s">
        <v>23</v>
      </c>
      <c r="I69" s="16">
        <f>SUM(I70:I70)</f>
        <v>446.3</v>
      </c>
      <c r="J69" s="15">
        <f>SUM(J70:J70)</f>
        <v>28</v>
      </c>
      <c r="K69" s="15">
        <f>SUM(K70:K70)</f>
        <v>12</v>
      </c>
      <c r="L69" s="15" t="s">
        <v>23</v>
      </c>
      <c r="M69" s="16">
        <f>SUM(M70:M70)</f>
        <v>320.2</v>
      </c>
      <c r="N69" s="16">
        <f>SUM(N70:N70)</f>
        <v>934</v>
      </c>
      <c r="O69" s="15" t="s">
        <v>23</v>
      </c>
      <c r="P69" s="15" t="s">
        <v>23</v>
      </c>
      <c r="Q69" s="1"/>
      <c r="R69" s="1"/>
    </row>
    <row r="70" spans="1:18" ht="40.5" x14ac:dyDescent="0.3">
      <c r="A70" s="15">
        <v>52</v>
      </c>
      <c r="B70" s="18" t="s">
        <v>140</v>
      </c>
      <c r="C70" s="19" t="s">
        <v>141</v>
      </c>
      <c r="D70" s="15" t="s">
        <v>26</v>
      </c>
      <c r="E70" s="15" t="s">
        <v>27</v>
      </c>
      <c r="F70" s="15" t="s">
        <v>28</v>
      </c>
      <c r="G70" s="15">
        <v>1948</v>
      </c>
      <c r="H70" s="20">
        <v>43258</v>
      </c>
      <c r="I70" s="16">
        <v>446.3</v>
      </c>
      <c r="J70" s="15">
        <v>28</v>
      </c>
      <c r="K70" s="15">
        <v>12</v>
      </c>
      <c r="L70" s="20">
        <v>46752</v>
      </c>
      <c r="M70" s="16">
        <v>320.2</v>
      </c>
      <c r="N70" s="16">
        <v>934</v>
      </c>
      <c r="O70" s="14" t="s">
        <v>142</v>
      </c>
      <c r="P70" s="14" t="s">
        <v>29</v>
      </c>
      <c r="Q70" s="1"/>
      <c r="R70" s="1"/>
    </row>
    <row r="71" spans="1:18" ht="19.7" customHeight="1" x14ac:dyDescent="0.3">
      <c r="A71" s="3"/>
      <c r="B71" s="3"/>
      <c r="C71" s="3"/>
      <c r="D71" s="4"/>
      <c r="E71" s="4"/>
      <c r="F71" s="4"/>
      <c r="G71" s="5"/>
      <c r="H71" s="6"/>
      <c r="I71" s="7"/>
      <c r="J71" s="8"/>
      <c r="K71" s="8"/>
      <c r="L71" s="6"/>
      <c r="M71" s="7"/>
      <c r="N71" s="7"/>
      <c r="O71" s="5"/>
      <c r="P71" s="9"/>
      <c r="Q71" s="1"/>
      <c r="R71" s="1"/>
    </row>
    <row r="73" spans="1:18" x14ac:dyDescent="0.25">
      <c r="H73" s="28"/>
      <c r="I73" s="28"/>
    </row>
    <row r="74" spans="1:18" x14ac:dyDescent="0.25">
      <c r="H74" s="29"/>
      <c r="I74" s="29"/>
    </row>
    <row r="76" spans="1:18" x14ac:dyDescent="0.25">
      <c r="H76" s="32" t="s">
        <v>147</v>
      </c>
      <c r="I76" s="32"/>
    </row>
    <row r="1048101" spans="1:16" ht="12.75" customHeight="1" x14ac:dyDescent="0.25">
      <c r="A1048101" s="2"/>
      <c r="B1048101" s="2"/>
      <c r="C1048101" s="2"/>
      <c r="D1048101" s="2"/>
      <c r="E1048101" s="2"/>
      <c r="F1048101" s="2"/>
      <c r="G1048101" s="2"/>
      <c r="H1048101" s="2"/>
      <c r="I1048101" s="2"/>
      <c r="J1048101" s="2"/>
      <c r="K1048101" s="2"/>
      <c r="L1048101" s="2"/>
      <c r="M1048101" s="2"/>
      <c r="N1048101" s="2"/>
      <c r="O1048101" s="2"/>
      <c r="P1048101" s="2"/>
    </row>
    <row r="1048102" spans="1:16" ht="12.75" customHeight="1" x14ac:dyDescent="0.25">
      <c r="A1048102" s="2"/>
      <c r="B1048102" s="2"/>
      <c r="C1048102" s="2"/>
      <c r="D1048102" s="2"/>
      <c r="E1048102" s="2"/>
      <c r="F1048102" s="2"/>
      <c r="G1048102" s="2"/>
      <c r="H1048102" s="2"/>
      <c r="I1048102" s="2"/>
      <c r="J1048102" s="2"/>
      <c r="K1048102" s="2"/>
      <c r="L1048102" s="2"/>
      <c r="M1048102" s="2"/>
      <c r="N1048102" s="2"/>
      <c r="O1048102" s="2"/>
      <c r="P1048102" s="2"/>
    </row>
    <row r="1048103" spans="1:16" ht="12.75" customHeight="1" x14ac:dyDescent="0.25">
      <c r="A1048103" s="2"/>
      <c r="B1048103" s="2"/>
      <c r="C1048103" s="2"/>
      <c r="D1048103" s="2"/>
      <c r="E1048103" s="2"/>
      <c r="F1048103" s="2"/>
      <c r="G1048103" s="2"/>
      <c r="H1048103" s="2"/>
      <c r="I1048103" s="2"/>
      <c r="J1048103" s="2"/>
      <c r="K1048103" s="2"/>
      <c r="L1048103" s="2"/>
      <c r="M1048103" s="2"/>
      <c r="N1048103" s="2"/>
      <c r="O1048103" s="2"/>
      <c r="P1048103" s="2"/>
    </row>
    <row r="1048104" spans="1:16" ht="12.75" customHeight="1" x14ac:dyDescent="0.25">
      <c r="A1048104" s="2"/>
      <c r="B1048104" s="2"/>
      <c r="C1048104" s="2"/>
      <c r="D1048104" s="2"/>
      <c r="E1048104" s="2"/>
      <c r="F1048104" s="2"/>
      <c r="G1048104" s="2"/>
      <c r="H1048104" s="2"/>
      <c r="I1048104" s="2"/>
      <c r="J1048104" s="2"/>
      <c r="K1048104" s="2"/>
      <c r="L1048104" s="2"/>
      <c r="M1048104" s="2"/>
      <c r="N1048104" s="2"/>
      <c r="O1048104" s="2"/>
      <c r="P1048104" s="2"/>
    </row>
    <row r="1048105" spans="1:16" ht="12.75" customHeight="1" x14ac:dyDescent="0.25">
      <c r="A1048105" s="2"/>
      <c r="B1048105" s="2"/>
      <c r="C1048105" s="2"/>
      <c r="D1048105" s="2"/>
      <c r="E1048105" s="2"/>
      <c r="F1048105" s="2"/>
      <c r="G1048105" s="2"/>
      <c r="H1048105" s="2"/>
      <c r="I1048105" s="2"/>
      <c r="J1048105" s="2"/>
      <c r="K1048105" s="2"/>
      <c r="L1048105" s="2"/>
      <c r="M1048105" s="2"/>
      <c r="N1048105" s="2"/>
      <c r="O1048105" s="2"/>
      <c r="P1048105" s="2"/>
    </row>
    <row r="1048106" spans="1:16" ht="12.75" customHeight="1" x14ac:dyDescent="0.25">
      <c r="A1048106" s="2"/>
      <c r="B1048106" s="2"/>
      <c r="C1048106" s="2"/>
      <c r="D1048106" s="2"/>
      <c r="E1048106" s="2"/>
      <c r="F1048106" s="2"/>
      <c r="G1048106" s="2"/>
      <c r="H1048106" s="2"/>
      <c r="I1048106" s="2"/>
      <c r="J1048106" s="2"/>
      <c r="K1048106" s="2"/>
      <c r="L1048106" s="2"/>
      <c r="M1048106" s="2"/>
      <c r="N1048106" s="2"/>
      <c r="O1048106" s="2"/>
      <c r="P1048106" s="2"/>
    </row>
    <row r="1048107" spans="1:16" ht="12.75" customHeight="1" x14ac:dyDescent="0.25">
      <c r="A1048107" s="2"/>
      <c r="B1048107" s="2"/>
      <c r="C1048107" s="2"/>
      <c r="D1048107" s="2"/>
      <c r="E1048107" s="2"/>
      <c r="F1048107" s="2"/>
      <c r="G1048107" s="2"/>
      <c r="H1048107" s="2"/>
      <c r="I1048107" s="2"/>
      <c r="J1048107" s="2"/>
      <c r="K1048107" s="2"/>
      <c r="L1048107" s="2"/>
      <c r="M1048107" s="2"/>
      <c r="N1048107" s="2"/>
      <c r="O1048107" s="2"/>
      <c r="P1048107" s="2"/>
    </row>
    <row r="1048108" spans="1:16" ht="12.75" customHeight="1" x14ac:dyDescent="0.25">
      <c r="A1048108" s="2"/>
      <c r="B1048108" s="2"/>
      <c r="C1048108" s="2"/>
      <c r="D1048108" s="2"/>
      <c r="E1048108" s="2"/>
      <c r="F1048108" s="2"/>
      <c r="G1048108" s="2"/>
      <c r="H1048108" s="2"/>
      <c r="I1048108" s="2"/>
      <c r="J1048108" s="2"/>
      <c r="K1048108" s="2"/>
      <c r="L1048108" s="2"/>
      <c r="M1048108" s="2"/>
      <c r="N1048108" s="2"/>
      <c r="O1048108" s="2"/>
      <c r="P1048108" s="2"/>
    </row>
    <row r="1048109" spans="1:16" ht="12.75" customHeight="1" x14ac:dyDescent="0.25">
      <c r="A1048109" s="2"/>
      <c r="B1048109" s="2"/>
      <c r="C1048109" s="2"/>
      <c r="D1048109" s="2"/>
      <c r="E1048109" s="2"/>
      <c r="F1048109" s="2"/>
      <c r="G1048109" s="2"/>
      <c r="H1048109" s="2"/>
      <c r="I1048109" s="2"/>
      <c r="J1048109" s="2"/>
      <c r="K1048109" s="2"/>
      <c r="L1048109" s="2"/>
      <c r="M1048109" s="2"/>
      <c r="N1048109" s="2"/>
      <c r="O1048109" s="2"/>
      <c r="P1048109" s="2"/>
    </row>
    <row r="1048110" spans="1:16" ht="12.75" customHeight="1" x14ac:dyDescent="0.25">
      <c r="A1048110" s="2"/>
      <c r="B1048110" s="2"/>
      <c r="C1048110" s="2"/>
      <c r="D1048110" s="2"/>
      <c r="E1048110" s="2"/>
      <c r="F1048110" s="2"/>
      <c r="G1048110" s="2"/>
      <c r="H1048110" s="2"/>
      <c r="I1048110" s="2"/>
      <c r="J1048110" s="2"/>
      <c r="K1048110" s="2"/>
      <c r="L1048110" s="2"/>
      <c r="M1048110" s="2"/>
      <c r="N1048110" s="2"/>
      <c r="O1048110" s="2"/>
      <c r="P1048110" s="2"/>
    </row>
    <row r="1048111" spans="1:16" ht="12.75" customHeight="1" x14ac:dyDescent="0.25">
      <c r="A1048111" s="2"/>
      <c r="B1048111" s="2"/>
      <c r="C1048111" s="2"/>
      <c r="D1048111" s="2"/>
      <c r="E1048111" s="2"/>
      <c r="F1048111" s="2"/>
      <c r="G1048111" s="2"/>
      <c r="H1048111" s="2"/>
      <c r="I1048111" s="2"/>
      <c r="J1048111" s="2"/>
      <c r="K1048111" s="2"/>
      <c r="L1048111" s="2"/>
      <c r="M1048111" s="2"/>
      <c r="N1048111" s="2"/>
      <c r="O1048111" s="2"/>
      <c r="P1048111" s="2"/>
    </row>
    <row r="1048112" spans="1:16" ht="12.75" customHeight="1" x14ac:dyDescent="0.25">
      <c r="A1048112" s="2"/>
      <c r="B1048112" s="2"/>
      <c r="C1048112" s="2"/>
      <c r="D1048112" s="2"/>
      <c r="E1048112" s="2"/>
      <c r="F1048112" s="2"/>
      <c r="G1048112" s="2"/>
      <c r="H1048112" s="2"/>
      <c r="I1048112" s="2"/>
      <c r="J1048112" s="2"/>
      <c r="K1048112" s="2"/>
      <c r="L1048112" s="2"/>
      <c r="M1048112" s="2"/>
      <c r="N1048112" s="2"/>
      <c r="O1048112" s="2"/>
      <c r="P1048112" s="2"/>
    </row>
    <row r="1048113" spans="1:16" ht="12.75" customHeight="1" x14ac:dyDescent="0.25">
      <c r="A1048113" s="2"/>
      <c r="B1048113" s="2"/>
      <c r="C1048113" s="2"/>
      <c r="D1048113" s="2"/>
      <c r="E1048113" s="2"/>
      <c r="F1048113" s="2"/>
      <c r="G1048113" s="2"/>
      <c r="H1048113" s="2"/>
      <c r="I1048113" s="2"/>
      <c r="J1048113" s="2"/>
      <c r="K1048113" s="2"/>
      <c r="L1048113" s="2"/>
      <c r="M1048113" s="2"/>
      <c r="N1048113" s="2"/>
      <c r="O1048113" s="2"/>
      <c r="P1048113" s="2"/>
    </row>
    <row r="1048114" spans="1:16" ht="12.75" customHeight="1" x14ac:dyDescent="0.25">
      <c r="A1048114" s="2"/>
      <c r="B1048114" s="2"/>
      <c r="C1048114" s="2"/>
      <c r="D1048114" s="2"/>
      <c r="E1048114" s="2"/>
      <c r="F1048114" s="2"/>
      <c r="G1048114" s="2"/>
      <c r="H1048114" s="2"/>
      <c r="I1048114" s="2"/>
      <c r="J1048114" s="2"/>
      <c r="K1048114" s="2"/>
      <c r="L1048114" s="2"/>
      <c r="M1048114" s="2"/>
      <c r="N1048114" s="2"/>
      <c r="O1048114" s="2"/>
      <c r="P1048114" s="2"/>
    </row>
    <row r="1048115" spans="1:16" ht="12.75" customHeight="1" x14ac:dyDescent="0.25">
      <c r="A1048115" s="2"/>
      <c r="B1048115" s="2"/>
      <c r="C1048115" s="2"/>
      <c r="D1048115" s="2"/>
      <c r="E1048115" s="2"/>
      <c r="F1048115" s="2"/>
      <c r="G1048115" s="2"/>
      <c r="H1048115" s="2"/>
      <c r="I1048115" s="2"/>
      <c r="J1048115" s="2"/>
      <c r="K1048115" s="2"/>
      <c r="L1048115" s="2"/>
      <c r="M1048115" s="2"/>
      <c r="N1048115" s="2"/>
      <c r="O1048115" s="2"/>
      <c r="P1048115" s="2"/>
    </row>
    <row r="1048116" spans="1:16" ht="12.75" customHeight="1" x14ac:dyDescent="0.25">
      <c r="A1048116" s="2"/>
      <c r="B1048116" s="2"/>
      <c r="C1048116" s="2"/>
      <c r="D1048116" s="2"/>
      <c r="E1048116" s="2"/>
      <c r="F1048116" s="2"/>
      <c r="G1048116" s="2"/>
      <c r="H1048116" s="2"/>
      <c r="I1048116" s="2"/>
      <c r="J1048116" s="2"/>
      <c r="K1048116" s="2"/>
      <c r="L1048116" s="2"/>
      <c r="M1048116" s="2"/>
      <c r="N1048116" s="2"/>
      <c r="O1048116" s="2"/>
      <c r="P1048116" s="2"/>
    </row>
    <row r="1048117" spans="1:16" ht="12.75" customHeight="1" x14ac:dyDescent="0.25">
      <c r="A1048117" s="2"/>
      <c r="B1048117" s="2"/>
      <c r="C1048117" s="2"/>
      <c r="D1048117" s="2"/>
      <c r="E1048117" s="2"/>
      <c r="F1048117" s="2"/>
      <c r="G1048117" s="2"/>
      <c r="H1048117" s="2"/>
      <c r="I1048117" s="2"/>
      <c r="J1048117" s="2"/>
      <c r="K1048117" s="2"/>
      <c r="L1048117" s="2"/>
      <c r="M1048117" s="2"/>
      <c r="N1048117" s="2"/>
      <c r="O1048117" s="2"/>
      <c r="P1048117" s="2"/>
    </row>
    <row r="1048118" spans="1:16" ht="12.75" customHeight="1" x14ac:dyDescent="0.25">
      <c r="A1048118" s="2"/>
      <c r="B1048118" s="2"/>
      <c r="C1048118" s="2"/>
      <c r="D1048118" s="2"/>
      <c r="E1048118" s="2"/>
      <c r="F1048118" s="2"/>
      <c r="G1048118" s="2"/>
      <c r="H1048118" s="2"/>
      <c r="I1048118" s="2"/>
      <c r="J1048118" s="2"/>
      <c r="K1048118" s="2"/>
      <c r="L1048118" s="2"/>
      <c r="M1048118" s="2"/>
      <c r="N1048118" s="2"/>
      <c r="O1048118" s="2"/>
      <c r="P1048118" s="2"/>
    </row>
    <row r="1048119" spans="1:16" ht="12.75" customHeight="1" x14ac:dyDescent="0.25">
      <c r="A1048119" s="2"/>
      <c r="B1048119" s="2"/>
      <c r="C1048119" s="2"/>
      <c r="D1048119" s="2"/>
      <c r="E1048119" s="2"/>
      <c r="F1048119" s="2"/>
      <c r="G1048119" s="2"/>
      <c r="H1048119" s="2"/>
      <c r="I1048119" s="2"/>
      <c r="J1048119" s="2"/>
      <c r="K1048119" s="2"/>
      <c r="L1048119" s="2"/>
      <c r="M1048119" s="2"/>
      <c r="N1048119" s="2"/>
      <c r="O1048119" s="2"/>
      <c r="P1048119" s="2"/>
    </row>
    <row r="1048120" spans="1:16" ht="12.75" customHeight="1" x14ac:dyDescent="0.25">
      <c r="A1048120" s="2"/>
      <c r="B1048120" s="2"/>
      <c r="C1048120" s="2"/>
      <c r="D1048120" s="2"/>
      <c r="E1048120" s="2"/>
      <c r="F1048120" s="2"/>
      <c r="G1048120" s="2"/>
      <c r="H1048120" s="2"/>
      <c r="I1048120" s="2"/>
      <c r="J1048120" s="2"/>
      <c r="K1048120" s="2"/>
      <c r="L1048120" s="2"/>
      <c r="M1048120" s="2"/>
      <c r="N1048120" s="2"/>
      <c r="O1048120" s="2"/>
      <c r="P1048120" s="2"/>
    </row>
    <row r="1048121" spans="1:16" ht="12.75" customHeight="1" x14ac:dyDescent="0.25">
      <c r="A1048121" s="2"/>
      <c r="B1048121" s="2"/>
      <c r="C1048121" s="2"/>
      <c r="D1048121" s="2"/>
      <c r="E1048121" s="2"/>
      <c r="F1048121" s="2"/>
      <c r="G1048121" s="2"/>
      <c r="H1048121" s="2"/>
      <c r="I1048121" s="2"/>
      <c r="J1048121" s="2"/>
      <c r="K1048121" s="2"/>
      <c r="L1048121" s="2"/>
      <c r="M1048121" s="2"/>
      <c r="N1048121" s="2"/>
      <c r="O1048121" s="2"/>
      <c r="P1048121" s="2"/>
    </row>
    <row r="1048122" spans="1:16" ht="12.75" customHeight="1" x14ac:dyDescent="0.25">
      <c r="A1048122" s="2"/>
      <c r="B1048122" s="2"/>
      <c r="C1048122" s="2"/>
      <c r="D1048122" s="2"/>
      <c r="E1048122" s="2"/>
      <c r="F1048122" s="2"/>
      <c r="G1048122" s="2"/>
      <c r="H1048122" s="2"/>
      <c r="I1048122" s="2"/>
      <c r="J1048122" s="2"/>
      <c r="K1048122" s="2"/>
      <c r="L1048122" s="2"/>
      <c r="M1048122" s="2"/>
      <c r="N1048122" s="2"/>
      <c r="O1048122" s="2"/>
      <c r="P1048122" s="2"/>
    </row>
    <row r="1048123" spans="1:16" ht="12.75" customHeight="1" x14ac:dyDescent="0.25">
      <c r="A1048123" s="2"/>
      <c r="B1048123" s="2"/>
      <c r="C1048123" s="2"/>
      <c r="D1048123" s="2"/>
      <c r="E1048123" s="2"/>
      <c r="F1048123" s="2"/>
      <c r="G1048123" s="2"/>
      <c r="H1048123" s="2"/>
      <c r="I1048123" s="2"/>
      <c r="J1048123" s="2"/>
      <c r="K1048123" s="2"/>
      <c r="L1048123" s="2"/>
      <c r="M1048123" s="2"/>
      <c r="N1048123" s="2"/>
      <c r="O1048123" s="2"/>
      <c r="P1048123" s="2"/>
    </row>
    <row r="1048124" spans="1:16" ht="12.75" customHeight="1" x14ac:dyDescent="0.25">
      <c r="A1048124" s="2"/>
      <c r="B1048124" s="2"/>
      <c r="C1048124" s="2"/>
      <c r="D1048124" s="2"/>
      <c r="E1048124" s="2"/>
      <c r="F1048124" s="2"/>
      <c r="G1048124" s="2"/>
      <c r="H1048124" s="2"/>
      <c r="I1048124" s="2"/>
      <c r="J1048124" s="2"/>
      <c r="K1048124" s="2"/>
      <c r="L1048124" s="2"/>
      <c r="M1048124" s="2"/>
      <c r="N1048124" s="2"/>
      <c r="O1048124" s="2"/>
      <c r="P1048124" s="2"/>
    </row>
    <row r="1048125" spans="1:16" ht="12.75" customHeight="1" x14ac:dyDescent="0.25">
      <c r="A1048125" s="2"/>
      <c r="B1048125" s="2"/>
      <c r="C1048125" s="2"/>
      <c r="D1048125" s="2"/>
      <c r="E1048125" s="2"/>
      <c r="F1048125" s="2"/>
      <c r="G1048125" s="2"/>
      <c r="H1048125" s="2"/>
      <c r="I1048125" s="2"/>
      <c r="J1048125" s="2"/>
      <c r="K1048125" s="2"/>
      <c r="L1048125" s="2"/>
      <c r="M1048125" s="2"/>
      <c r="N1048125" s="2"/>
      <c r="O1048125" s="2"/>
      <c r="P1048125" s="2"/>
    </row>
    <row r="1048126" spans="1:16" ht="12.75" customHeight="1" x14ac:dyDescent="0.25">
      <c r="A1048126" s="2"/>
      <c r="B1048126" s="2"/>
      <c r="C1048126" s="2"/>
      <c r="D1048126" s="2"/>
      <c r="E1048126" s="2"/>
      <c r="F1048126" s="2"/>
      <c r="G1048126" s="2"/>
      <c r="H1048126" s="2"/>
      <c r="I1048126" s="2"/>
      <c r="J1048126" s="2"/>
      <c r="K1048126" s="2"/>
      <c r="L1048126" s="2"/>
      <c r="M1048126" s="2"/>
      <c r="N1048126" s="2"/>
      <c r="O1048126" s="2"/>
      <c r="P1048126" s="2"/>
    </row>
    <row r="1048127" spans="1:16" ht="12.75" customHeight="1" x14ac:dyDescent="0.25">
      <c r="A1048127" s="2"/>
      <c r="B1048127" s="2"/>
      <c r="C1048127" s="2"/>
      <c r="D1048127" s="2"/>
      <c r="E1048127" s="2"/>
      <c r="F1048127" s="2"/>
      <c r="G1048127" s="2"/>
      <c r="H1048127" s="2"/>
      <c r="I1048127" s="2"/>
      <c r="J1048127" s="2"/>
      <c r="K1048127" s="2"/>
      <c r="L1048127" s="2"/>
      <c r="M1048127" s="2"/>
      <c r="N1048127" s="2"/>
      <c r="O1048127" s="2"/>
      <c r="P1048127" s="2"/>
    </row>
    <row r="1048128" spans="1:16" ht="12.75" customHeight="1" x14ac:dyDescent="0.25">
      <c r="A1048128" s="2"/>
      <c r="B1048128" s="2"/>
      <c r="C1048128" s="2"/>
      <c r="D1048128" s="2"/>
      <c r="E1048128" s="2"/>
      <c r="F1048128" s="2"/>
      <c r="G1048128" s="2"/>
      <c r="H1048128" s="2"/>
      <c r="I1048128" s="2"/>
      <c r="J1048128" s="2"/>
      <c r="K1048128" s="2"/>
      <c r="L1048128" s="2"/>
      <c r="M1048128" s="2"/>
      <c r="N1048128" s="2"/>
      <c r="O1048128" s="2"/>
      <c r="P1048128" s="2"/>
    </row>
  </sheetData>
  <sheetProtection formatCells="0" formatColumns="0" formatRows="0" insertColumns="0" insertRows="0" insertHyperlinks="0" deleteColumns="0" deleteRows="0" sort="0" autoFilter="0" pivotTables="0"/>
  <mergeCells count="24">
    <mergeCell ref="H76:I76"/>
    <mergeCell ref="A11:C11"/>
    <mergeCell ref="A12:C12"/>
    <mergeCell ref="A13:C13"/>
    <mergeCell ref="A69:C69"/>
    <mergeCell ref="A63:C63"/>
    <mergeCell ref="A52:C52"/>
    <mergeCell ref="A55:C55"/>
    <mergeCell ref="A14:C14"/>
    <mergeCell ref="A5:P5"/>
    <mergeCell ref="A7:A9"/>
    <mergeCell ref="B7:B9"/>
    <mergeCell ref="C7:C9"/>
    <mergeCell ref="D7:D9"/>
    <mergeCell ref="E7:E9"/>
    <mergeCell ref="F7:F9"/>
    <mergeCell ref="G7:G8"/>
    <mergeCell ref="H7:H8"/>
    <mergeCell ref="I7:K8"/>
    <mergeCell ref="L7:L8"/>
    <mergeCell ref="M7:M8"/>
    <mergeCell ref="N7:P7"/>
    <mergeCell ref="O8:O9"/>
    <mergeCell ref="P8:P9"/>
  </mergeCells>
  <pageMargins left="0.23622047244094491" right="0.23622047244094491" top="0.74803149606299213" bottom="0.74803149606299213" header="0.51181102362204722" footer="0.51181102362204722"/>
  <pageSetup paperSize="9" scale="36" fitToHeight="2" orientation="landscape" r:id="rId1"/>
  <headerFooter differentOddEven="1">
    <oddHeader>&amp;C&amp;14 18</oddHeader>
    <evenHeader>&amp;C&amp;14 19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1'!Область_печати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slobodina_ai</cp:lastModifiedBy>
  <cp:lastPrinted>2025-09-05T12:17:19Z</cp:lastPrinted>
  <dcterms:created xsi:type="dcterms:W3CDTF">2021-04-29T15:00:30Z</dcterms:created>
  <dcterms:modified xsi:type="dcterms:W3CDTF">2025-09-05T12:59:45Z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